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showInkAnnotation="0" codeName="DieseArbeitsmappe" defaultThemeVersion="124226"/>
  <mc:AlternateContent xmlns:mc="http://schemas.openxmlformats.org/markup-compatibility/2006">
    <mc:Choice Requires="x15">
      <x15ac:absPath xmlns:x15ac="http://schemas.microsoft.com/office/spreadsheetml/2010/11/ac" url="Q:\04_Bereich-2\19_Foerdg\19-3-20_AEJ\3 Formulare\Sonstige\"/>
    </mc:Choice>
  </mc:AlternateContent>
  <xr:revisionPtr revIDLastSave="0" documentId="13_ncr:1_{F9F5CE83-CED1-4DEF-B734-7A798BBA875E}" xr6:coauthVersionLast="36" xr6:coauthVersionMax="36" xr10:uidLastSave="{00000000-0000-0000-0000-000000000000}"/>
  <bookViews>
    <workbookView xWindow="0" yWindow="0" windowWidth="28800" windowHeight="13425" tabRatio="547" activeTab="1" xr2:uid="{00000000-000D-0000-FFFF-FFFF00000000}"/>
  </bookViews>
  <sheets>
    <sheet name="TN-Liste_JBM" sheetId="15" r:id="rId1"/>
    <sheet name="Antrag_JBM" sheetId="10" r:id="rId2"/>
  </sheets>
  <definedNames>
    <definedName name="Kennzeichen">#REF!</definedName>
    <definedName name="Themenschwerpunkte">#REF!</definedName>
  </definedNames>
  <calcPr calcId="191029"/>
</workbook>
</file>

<file path=xl/calcChain.xml><?xml version="1.0" encoding="utf-8"?>
<calcChain xmlns="http://schemas.openxmlformats.org/spreadsheetml/2006/main">
  <c r="AB25" i="10" l="1"/>
  <c r="AB26" i="10" s="1"/>
  <c r="Z25" i="10"/>
  <c r="Z26" i="10" s="1"/>
  <c r="X25" i="10"/>
  <c r="X26" i="10" s="1"/>
  <c r="AB17" i="10"/>
  <c r="AB18" i="10" s="1"/>
  <c r="AB19" i="10" s="1"/>
  <c r="AB20" i="10" s="1"/>
  <c r="AB21" i="10" s="1"/>
  <c r="Z17" i="10"/>
  <c r="Z18" i="10" s="1"/>
  <c r="Z19" i="10" s="1"/>
  <c r="Z20" i="10" s="1"/>
  <c r="Z21" i="10" s="1"/>
  <c r="X17" i="10"/>
  <c r="M20" i="10"/>
  <c r="M19" i="10"/>
  <c r="M18" i="10"/>
  <c r="M17" i="10"/>
  <c r="K20" i="10"/>
  <c r="I20" i="10"/>
  <c r="K19" i="10"/>
  <c r="I19" i="10"/>
  <c r="K18" i="10"/>
  <c r="I18" i="10"/>
  <c r="K17" i="10"/>
  <c r="I17" i="10"/>
  <c r="X18" i="10" l="1"/>
  <c r="X19" i="10" s="1"/>
  <c r="X20" i="10" s="1"/>
  <c r="X21" i="10" s="1"/>
  <c r="I21" i="10"/>
  <c r="X22" i="10" l="1"/>
  <c r="AB30" i="10"/>
  <c r="AB29" i="10"/>
  <c r="V29" i="10"/>
  <c r="I14" i="10" l="1"/>
  <c r="I13" i="10"/>
  <c r="AA10" i="10"/>
  <c r="J10" i="10"/>
  <c r="H9" i="10"/>
  <c r="M21" i="10" l="1"/>
  <c r="K21" i="10"/>
  <c r="M22" i="10" s="1"/>
  <c r="S45" i="10" l="1"/>
  <c r="Z22" i="10"/>
  <c r="AB22" i="10"/>
  <c r="K25" i="10" l="1"/>
  <c r="T13" i="10"/>
  <c r="L35" i="10" l="1"/>
  <c r="AA42" i="10" s="1"/>
  <c r="AA43" i="10"/>
  <c r="AA41" i="10"/>
  <c r="T14" i="10"/>
  <c r="L42" i="10" l="1"/>
  <c r="L44" i="10" s="1"/>
  <c r="AA45" i="10"/>
  <c r="L46" i="10" l="1"/>
  <c r="T45" i="10" l="1"/>
  <c r="T4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H9" authorId="0" shapeId="0" xr:uid="{00000000-0006-0000-0100-000001000000}">
      <text>
        <r>
          <rPr>
            <sz val="9"/>
            <color indexed="81"/>
            <rFont val="Tahoma"/>
            <family val="2"/>
          </rPr>
          <t>Kriterium für Vollständigkeits- und Vorprüfung auf Richtigkeit.
Füllt sich über Teilnehmendenliste aus.</t>
        </r>
      </text>
    </comment>
    <comment ref="AA9" authorId="0" shapeId="0" xr:uid="{00000000-0006-0000-0100-000002000000}">
      <text>
        <r>
          <rPr>
            <sz val="9"/>
            <color indexed="81"/>
            <rFont val="Tahoma"/>
            <family val="2"/>
          </rPr>
          <t>Kriterium für Vollständigkeits- und Vorprüfung auf Richtigkeit.</t>
        </r>
      </text>
    </comment>
    <comment ref="J10" authorId="0" shapeId="0" xr:uid="{00000000-0006-0000-0100-000003000000}">
      <text>
        <r>
          <rPr>
            <sz val="9"/>
            <color indexed="81"/>
            <rFont val="Tahoma"/>
            <family val="2"/>
          </rPr>
          <t>Kriterium für Vollständigkeits- und Vorprüfung auf Richtigkeit.
Füllt sich über Teilnehmendenliste aus.</t>
        </r>
      </text>
    </comment>
    <comment ref="AA10" authorId="0" shapeId="0" xr:uid="{00000000-0006-0000-0100-000004000000}">
      <text>
        <r>
          <rPr>
            <sz val="9"/>
            <color indexed="81"/>
            <rFont val="Tahoma"/>
            <family val="2"/>
          </rPr>
          <t>Kriterium für Vollständigkeits- und Vorprüfung auf Richtigkeit.
Füllt sich über Teilnehmendenliste aus.</t>
        </r>
      </text>
    </comment>
    <comment ref="I13" authorId="0" shapeId="0" xr:uid="{00000000-0006-0000-0100-000005000000}">
      <text>
        <r>
          <rPr>
            <sz val="9"/>
            <color indexed="81"/>
            <rFont val="Tahoma"/>
            <family val="2"/>
          </rPr>
          <t>Füllt sich über Teilnehmendenliste aus.</t>
        </r>
      </text>
    </comment>
    <comment ref="T13" authorId="0" shapeId="0" xr:uid="{00000000-0006-0000-0100-000006000000}">
      <text>
        <r>
          <rPr>
            <sz val="9"/>
            <color indexed="81"/>
            <rFont val="Tahoma"/>
            <family val="2"/>
          </rPr>
          <t>Bei Beginn und Ende am gleichen Tag wird ein Tag berechnet. Ab einer Nacht wird als Minimum 1 Tag angegeben.</t>
        </r>
      </text>
    </comment>
    <comment ref="I14" authorId="0" shapeId="0" xr:uid="{00000000-0006-0000-0100-000007000000}">
      <text>
        <r>
          <rPr>
            <sz val="9"/>
            <color indexed="81"/>
            <rFont val="Tahoma"/>
            <family val="2"/>
          </rPr>
          <t>Füllt sich über Teilnehmendenliste aus.</t>
        </r>
      </text>
    </comment>
    <comment ref="T14" authorId="0" shapeId="0" xr:uid="{00000000-0006-0000-0100-000008000000}">
      <text>
        <r>
          <rPr>
            <sz val="9"/>
            <color indexed="81"/>
            <rFont val="Tahoma"/>
            <family val="2"/>
          </rPr>
          <t>Minimale Soll-Zeitstunden basierend auf der minimalen Dauer in Tagen.</t>
        </r>
      </text>
    </comment>
    <comment ref="B16" authorId="0" shapeId="0" xr:uid="{00000000-0006-0000-0100-000009000000}">
      <text>
        <r>
          <rPr>
            <sz val="9"/>
            <color indexed="81"/>
            <rFont val="Tahoma"/>
            <family val="2"/>
          </rPr>
          <t>Füllt sich über Teilnehmendenliste aus.</t>
        </r>
      </text>
    </comment>
    <comment ref="L34" authorId="0" shapeId="0" xr:uid="{00000000-0006-0000-0100-00000B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2" authorId="0" shapeId="0" xr:uid="{00000000-0006-0000-0100-00000C000000}">
      <text>
        <r>
          <rPr>
            <sz val="9"/>
            <color indexed="81"/>
            <rFont val="Tahoma"/>
            <family val="2"/>
          </rPr>
          <t>je nach vertraglicher Vereinbarung</t>
        </r>
      </text>
    </comment>
    <comment ref="L46" authorId="0" shapeId="0" xr:uid="{00000000-0006-0000-0100-00000D000000}">
      <text>
        <r>
          <rPr>
            <sz val="9"/>
            <color indexed="81"/>
            <rFont val="Tahoma"/>
            <family val="2"/>
          </rPr>
          <t>Muss größer 0 sein, ansonsten ist die Maßnahme nicht förderfähig.</t>
        </r>
      </text>
    </comment>
    <comment ref="T46" authorId="0" shapeId="0" xr:uid="{00000000-0006-0000-0100-00000E00000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56" authorId="0" shapeId="0" xr:uid="{00000000-0006-0000-0100-00000F000000}">
      <text>
        <r>
          <rPr>
            <sz val="9"/>
            <color indexed="81"/>
            <rFont val="Tahoma"/>
            <family val="2"/>
          </rPr>
          <t>Kriterium für Vollständigkeits- und Vorprüfung auf Richtigkeit.</t>
        </r>
      </text>
    </comment>
    <comment ref="B58" authorId="0" shapeId="0" xr:uid="{00000000-0006-0000-0100-00001000000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<sst xmlns="http://schemas.openxmlformats.org/spreadsheetml/2006/main" count="249" uniqueCount="221">
  <si>
    <t>Raummieten</t>
  </si>
  <si>
    <t>Honorare</t>
  </si>
  <si>
    <t>Ausgaben</t>
  </si>
  <si>
    <t>18 bis unter 27 Jahre</t>
  </si>
  <si>
    <t>Honorarkräfte</t>
  </si>
  <si>
    <t>45 Jahre und älter</t>
  </si>
  <si>
    <t>27 bis unter 45 Jahre</t>
  </si>
  <si>
    <t>unter 16 Jahre</t>
  </si>
  <si>
    <t>Versicherungen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</si>
  <si>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</si>
  <si>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</si>
  <si>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</si>
  <si>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</si>
  <si>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</si>
  <si>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</si>
  <si>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</si>
  <si>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</si>
  <si>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</si>
  <si>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</si>
  <si>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</si>
  <si>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Bitte bestätigen:</t>
  </si>
  <si>
    <t>Zeitstunden erreicht?</t>
  </si>
  <si>
    <t>16 bis unter 18 Jahre</t>
  </si>
  <si>
    <t>Mitarbeit von sonstigen pädagogisch tätigen Personen</t>
  </si>
  <si>
    <t>Ort der Maßnahme (PLZ)</t>
  </si>
  <si>
    <t>Freiwillige Arbeitsleistungen (Std.)</t>
  </si>
  <si>
    <t>Sonstige Zuschüsse</t>
  </si>
  <si>
    <t>Herkunft</t>
  </si>
  <si>
    <t>Bezeichnung d. Maßnahme</t>
  </si>
  <si>
    <t>männl.</t>
  </si>
  <si>
    <t>weibl.</t>
  </si>
  <si>
    <t>Praktikanten</t>
  </si>
  <si>
    <t>€</t>
  </si>
  <si>
    <t>Eigenanteil (10% der Barausgaben)</t>
  </si>
  <si>
    <t>Sonst. Personen</t>
  </si>
  <si>
    <t>Teilnehmergebühren gesamt</t>
  </si>
  <si>
    <t>€ oder Std.</t>
  </si>
  <si>
    <t>Die Überweisung des Zuschusses soll auf folgende Bankverbindung erfolgen:</t>
  </si>
  <si>
    <t>Kontoinhaber:</t>
  </si>
  <si>
    <t>IBAN:</t>
  </si>
  <si>
    <t>Geldinstitut:</t>
  </si>
  <si>
    <t>BIC:</t>
  </si>
  <si>
    <t>Anhänge</t>
  </si>
  <si>
    <t>Programm, bestehen aus:</t>
  </si>
  <si>
    <t>Zielsetzung (ggf. Teilziele) der Maßnahme</t>
  </si>
  <si>
    <t>Tatsächlicher Zeitablauf</t>
  </si>
  <si>
    <t>den jeweiligen Inhalten</t>
  </si>
  <si>
    <t>den angewandten Methoden</t>
  </si>
  <si>
    <t>Teilnehmerliste</t>
  </si>
  <si>
    <t>Liste der betreuten Kinder und der im Rahmen</t>
  </si>
  <si>
    <t xml:space="preserve"> der Kinderbetreuung und die Assistenz bei</t>
  </si>
  <si>
    <t>Teilnehmenden mit Behinderung Anwesenden</t>
  </si>
  <si>
    <t>Beginn (dd.mm.yy)</t>
  </si>
  <si>
    <t>Ende (dd.mm.yy)</t>
  </si>
  <si>
    <t>Referierende/
Pädagog. tätige Personen</t>
  </si>
  <si>
    <t>Datum:</t>
  </si>
  <si>
    <t>rechtsverbindliche Unterschrift:</t>
  </si>
  <si>
    <t>Datum</t>
  </si>
  <si>
    <t>Unterschrift</t>
  </si>
  <si>
    <t>Teilnehmendenliste</t>
  </si>
  <si>
    <t>Antragsteller:</t>
  </si>
  <si>
    <t>Bezeichnung der Maßnahme:</t>
  </si>
  <si>
    <t>Ort der Maßnahme (PLZ):</t>
  </si>
  <si>
    <t>Beginn am:</t>
  </si>
  <si>
    <t>Ende am:</t>
  </si>
  <si>
    <t>Nr.</t>
  </si>
  <si>
    <t>Zuname, Vorname</t>
  </si>
  <si>
    <t>Alter</t>
  </si>
  <si>
    <t>PLZ, Wohnort</t>
  </si>
  <si>
    <t>Kennz. (s.u.)</t>
  </si>
  <si>
    <t>eigenhändige Unterschrift</t>
  </si>
  <si>
    <t>A. Referenten/verantwortliche Personen</t>
  </si>
  <si>
    <t>B. Teilnehmer_innen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</si>
  <si>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</si>
  <si>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</si>
  <si>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</si>
  <si>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</si>
  <si>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</si>
  <si>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</si>
  <si>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</si>
  <si>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</si>
  <si>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</si>
  <si>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</si>
  <si>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</si>
  <si>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</si>
  <si>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</si>
  <si>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</si>
  <si>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</si>
  <si>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</si>
  <si>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</si>
  <si>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</si>
  <si>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</si>
  <si>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</si>
  <si>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</si>
  <si>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</si>
  <si>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</si>
  <si>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</si>
  <si>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</si>
  <si>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</si>
  <si>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</si>
  <si>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</si>
  <si>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</si>
  <si>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</si>
  <si>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</si>
  <si>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</si>
  <si>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</si>
  <si>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</si>
  <si>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</si>
  <si>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</si>
  <si>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</si>
  <si>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</si>
  <si>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</si>
  <si>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</si>
  <si>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</si>
  <si>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</si>
  <si>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</si>
  <si>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</si>
  <si>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</si>
  <si>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</si>
  <si>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</si>
  <si>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</si>
  <si>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</si>
  <si>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</si>
  <si>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</si>
  <si>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</si>
  <si>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</si>
  <si>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</si>
  <si>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</si>
  <si>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</si>
  <si>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18 - &lt;27</t>
  </si>
  <si>
    <t>m</t>
  </si>
  <si>
    <t>w</t>
  </si>
  <si>
    <t>Dauer (Tage) mind.</t>
  </si>
  <si>
    <t>Soll-Zeitstunden (mind.)</t>
  </si>
  <si>
    <t>BT</t>
  </si>
  <si>
    <t>EA</t>
  </si>
  <si>
    <t>HA</t>
  </si>
  <si>
    <t>HO</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</si>
  <si>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</si>
  <si>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</si>
  <si>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</si>
  <si>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</si>
  <si>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</si>
  <si>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</si>
  <si>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</si>
  <si>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</si>
  <si>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</si>
  <si>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</si>
  <si>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</si>
  <si>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</si>
  <si>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</si>
  <si>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</si>
  <si>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</si>
  <si>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</si>
  <si>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</si>
  <si>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</si>
  <si>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</si>
  <si>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</si>
  <si>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</si>
  <si>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</si>
  <si>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</si>
  <si>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</si>
  <si>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</si>
  <si>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</si>
  <si>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</si>
  <si>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</si>
  <si>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</si>
  <si>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</si>
  <si>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</si>
  <si>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</si>
  <si>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</si>
  <si>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</si>
  <si>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</si>
  <si>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</si>
  <si>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</si>
  <si>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</si>
  <si>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</si>
  <si>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</si>
  <si>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</si>
  <si>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</si>
  <si>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</si>
  <si>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</si>
  <si>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</si>
  <si>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</si>
  <si>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Fördersatz:</t>
  </si>
  <si>
    <t>&lt;10</t>
  </si>
  <si>
    <t>10 - &lt;14</t>
  </si>
  <si>
    <t>14 - &lt;18</t>
  </si>
  <si>
    <t>VERWENDUNGSNACHWEIS</t>
  </si>
  <si>
    <t>Die Belege werden fünf Jahre nach Durchführung der Maßnahme zum Zwecke einer möglichen Nachprüfung aufbewahrt.</t>
  </si>
  <si>
    <t>1)</t>
  </si>
  <si>
    <t>2)</t>
  </si>
  <si>
    <t>3)</t>
  </si>
  <si>
    <t>Bearbeitungsvermerk des BJR</t>
  </si>
  <si>
    <t>zugeteilt</t>
  </si>
  <si>
    <t>Themenschwerpunkte /
Kennziffern</t>
  </si>
  <si>
    <t>Antrag förderfähig</t>
  </si>
  <si>
    <t>Zuschuss nach Prozentförderung
70% der förderfähigen Ausgaben</t>
  </si>
  <si>
    <t>Der Förderbedingungen entsprechend wird eine Zuwendung in Höhe von</t>
  </si>
  <si>
    <t>Förderung von Jugendbildungsmaßnahmen aus Mitteln des Kinder- und Jugendprogramms der Bayerischen Staatsregierung</t>
  </si>
  <si>
    <t>Teilnehmende gesamt</t>
  </si>
  <si>
    <t>unter 45 Jahre</t>
  </si>
  <si>
    <t>Summe der Barausgaben</t>
  </si>
  <si>
    <t>Bearbeitungsnr. des BJR:</t>
  </si>
  <si>
    <r>
      <rPr>
        <b/>
        <sz val="10"/>
        <color theme="1"/>
        <rFont val="Calibri"/>
        <family val="2"/>
        <scheme val="minor"/>
      </rPr>
      <t>Datenschutz (ohne Ankreuzen keine Förderung möglich)</t>
    </r>
    <r>
      <rPr>
        <sz val="10"/>
        <color theme="1"/>
        <rFont val="Calibri"/>
        <family val="2"/>
        <scheme val="minor"/>
      </rPr>
      <t xml:space="preserve">
dem in der Datenschutzerklärung des Bayerischen Jugendrings beschriebenen Vorgehen
stimme ich zu</t>
    </r>
  </si>
  <si>
    <t>d</t>
  </si>
  <si>
    <t>TN bis unter 10 Jahre</t>
  </si>
  <si>
    <t>TN 10 bis unter 14 Jahre</t>
  </si>
  <si>
    <t>TN 14 bis unter 18 Jahre</t>
  </si>
  <si>
    <t>TN 18 bis unter 27 Jahre</t>
  </si>
  <si>
    <t>gesamt</t>
  </si>
  <si>
    <t>Ehrenamtl./pädagog. tätige Pers.</t>
  </si>
  <si>
    <t>Haupt-/Nebenberufl. tätige Pers.</t>
  </si>
  <si>
    <t>div.</t>
  </si>
  <si>
    <t>Antragssteller:in</t>
  </si>
  <si>
    <t>PLZ Antragssteller:in</t>
  </si>
  <si>
    <t>Betrag verr. mit Stundensatz: 12,15 €</t>
  </si>
  <si>
    <t>Organisationskosten</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</si>
  <si>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Unterzeichnenden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und der Bayerische Jugendring sind berechtigt, die Verwendung des Zuschusses an Ort und Stelle nachzuprüfen. </t>
  </si>
  <si>
    <t>(inkl. Ref./verantw. MA usw.)</t>
  </si>
  <si>
    <t>Hinweis für den:die Antragsteller:in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</si>
</sst>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407]_-;\-* #,##0.00\ [$€-407]_-;_-* &quot;-&quot;??\ [$€-407]_-;_-@_-"/>
    <numFmt numFmtId="165" formatCode="0.0\ &quot;Std.&quot;"/>
    <numFmt numFmtId="166" formatCode="0.0"/>
    <numFmt numFmtId="167" formatCode="dd/mm/yy;@"/>
  </numFmts>
  <fonts count="2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0"/>
      <color theme="0"/>
      <name val="Calibri"/>
      <family val="2"/>
      <scheme val="minor"/>
    </font>
    <font>
      <b/>
      <sz val="8"/>
      <name val="Calibri"/>
      <family val="2"/>
      <scheme val="minor"/>
    </font>
    <font>
      <sz val="8"/>
      <name val="Arial"/>
      <family val="2"/>
    </font>
    <font>
      <i/>
      <sz val="8"/>
      <name val="Arial"/>
      <family val="2"/>
    </font>
    <font>
      <i/>
      <sz val="10"/>
      <name val="Arial"/>
      <family val="2"/>
    </font>
    <font>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protection locked="0"/>
    </xf>
    <xf numFmtId="9" fontId="21" fillId="0" borderId="0" applyFont="0" applyFill="0" applyBorder="0" applyAlignment="0" applyProtection="0"/>
  </cellStyleXfs>
  <cellXfs count="223">
    <xf numFmtId="0" fontId="0" fillId="0" borderId="0" xfId="0">
      <protection locked="0"/>
    </xf>
    <xf numFmtId="0" fontId="4" fillId="4" borderId="0" xfId="0" applyFont="1" applyFill="1" applyBorder="1" applyAlignment="1">
      <protection locked="0"/>
    </xf>
    <xf numFmtId="0" fontId="4" fillId="4" borderId="0" xfId="0" applyFont="1" applyFill="1" applyBorder="1">
      <protection locked="0"/>
    </xf>
    <xf numFmtId="0" fontId="0" fillId="4" borderId="0" xfId="0" applyFill="1" applyBorder="1">
      <protection locked="0"/>
    </xf>
    <xf numFmtId="0" fontId="4" fillId="4" borderId="0" xfId="0" applyFont="1" applyFill="1" applyBorder="1" applyAlignment="1">
      <alignment horizontal="right"/>
      <protection locked="0"/>
    </xf>
    <xf numFmtId="0" fontId="0" fillId="5" borderId="1" xfId="0" applyFill="1" applyBorder="1">
      <protection locked="0"/>
    </xf>
    <xf numFmtId="0" fontId="13" fillId="5" borderId="1" xfId="0" applyFont="1" applyFill="1" applyBorder="1">
      <protection locked="0"/>
    </xf>
    <xf numFmtId="0" fontId="0" fillId="5" borderId="4" xfId="0" applyFont="1" applyFill="1" applyBorder="1" applyAlignment="1">
      <alignment horizontal="left"/>
      <protection locked="0"/>
    </xf>
    <xf numFmtId="0" fontId="13" fillId="5" borderId="4" xfId="0" applyFont="1" applyFill="1" applyBorder="1" applyAlignment="1">
      <alignment horizontal="left"/>
      <protection locked="0"/>
    </xf>
    <xf numFmtId="0" fontId="4" fillId="5" borderId="0" xfId="0" applyFont="1" applyFill="1" applyBorder="1">
      <protection locked="0"/>
    </xf>
    <xf numFmtId="0" fontId="14" fillId="5" borderId="0" xfId="0" applyFont="1" applyFill="1" applyBorder="1">
      <protection locked="0"/>
    </xf>
    <xf numFmtId="0" fontId="4" fillId="5" borderId="11" xfId="0" applyFont="1" applyFill="1" applyBorder="1">
      <protection locked="0"/>
    </xf>
    <xf numFmtId="0" fontId="4" fillId="5" borderId="7" xfId="0" applyFont="1" applyFill="1" applyBorder="1">
      <protection locked="0"/>
    </xf>
    <xf numFmtId="0" fontId="4" fillId="5" borderId="4" xfId="0" applyFont="1" applyFill="1" applyBorder="1">
      <protection locked="0"/>
    </xf>
    <xf numFmtId="0" fontId="0" fillId="5" borderId="0" xfId="0" applyFill="1" applyBorder="1">
      <protection locked="0"/>
    </xf>
    <xf numFmtId="0" fontId="16" fillId="5" borderId="0" xfId="0" applyFont="1" applyFill="1" applyBorder="1">
      <protection locked="0"/>
    </xf>
    <xf numFmtId="0" fontId="15" fillId="5" borderId="1" xfId="0" applyFont="1" applyFill="1" applyBorder="1">
      <protection locked="0"/>
    </xf>
    <xf numFmtId="0" fontId="15" fillId="5" borderId="6" xfId="0" applyFont="1" applyFill="1" applyBorder="1" applyAlignment="1">
      <alignment horizontal="left"/>
      <protection locked="0"/>
    </xf>
    <xf numFmtId="0" fontId="16" fillId="5" borderId="12" xfId="0" applyFont="1" applyFill="1" applyBorder="1">
      <protection locked="0"/>
    </xf>
    <xf numFmtId="0" fontId="15" fillId="5" borderId="8" xfId="0" applyFont="1" applyFill="1" applyBorder="1">
      <protection locked="0"/>
    </xf>
    <xf numFmtId="0" fontId="7" fillId="4" borderId="1" xfId="0" applyFont="1" applyFill="1" applyBorder="1" applyAlignment="1">
      <alignment horizontal="right"/>
      <protection locked="0"/>
    </xf>
    <xf numFmtId="0" fontId="7" fillId="5" borderId="1" xfId="0" applyFont="1" applyFill="1" applyBorder="1">
      <protection locked="0"/>
    </xf>
    <xf numFmtId="0" fontId="17" fillId="5" borderId="1" xfId="0" applyFont="1" applyFill="1" applyBorder="1">
      <protection locked="0"/>
    </xf>
    <xf numFmtId="0" fontId="4" fillId="4" borderId="0" xfId="0" applyFont="1" applyFill="1" applyBorder="1" applyAlignment="1">
      <alignment horizontal="left"/>
      <protection locked="0"/>
    </xf>
    <xf numFmtId="0" fontId="4" fillId="4" borderId="0" xfId="0" applyFont="1" applyFill="1" applyBorder="1" applyAlignment="1">
      <alignment horizontal="center"/>
      <protection locked="0"/>
    </xf>
    <xf numFmtId="0" fontId="0" fillId="4" borderId="4" xfId="0" applyFill="1" applyBorder="1">
      <protection locked="0"/>
    </xf>
    <xf numFmtId="0" fontId="0" fillId="4" borderId="1" xfId="0" applyFill="1" applyBorder="1">
      <protection locked="0"/>
    </xf>
    <xf numFmtId="0" fontId="0" fillId="4" borderId="8" xfId="0" applyFill="1" applyBorder="1">
      <protection locked="0"/>
    </xf>
    <xf numFmtId="0" fontId="0" fillId="4" borderId="7" xfId="0" applyFill="1" applyBorder="1">
      <protection locked="0"/>
    </xf>
    <xf numFmtId="0" fontId="0" fillId="4" borderId="3" xfId="0" applyFill="1" applyBorder="1">
      <protection locked="0"/>
    </xf>
    <xf numFmtId="0" fontId="0" fillId="4" borderId="6"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7" fontId="0" fillId="4" borderId="0" xfId="0" applyNumberFormat="1" applyFill="1" applyBorder="1" applyAlignment="1">
      <protection locked="0"/>
    </xf>
    <xf numFmtId="0" fontId="0" fillId="4" borderId="0" xfId="0" applyFill="1" applyBorder="1" applyAlignment="1">
      <alignment horizontal="left"/>
      <protection locked="0"/>
    </xf>
    <xf numFmtId="0" fontId="0" fillId="5" borderId="0" xfId="0" applyFill="1" applyBorder="1" applyAlignment="1">
      <protection locked="0"/>
    </xf>
    <xf numFmtId="0" fontId="15" fillId="5" borderId="0" xfId="0" applyFont="1" applyFill="1" applyBorder="1">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5" fillId="4" borderId="0" xfId="0" applyFont="1" applyFill="1" applyBorder="1" applyAlignment="1">
      <alignment vertical="top"/>
      <protection locked="0"/>
    </xf>
    <xf numFmtId="0" fontId="0" fillId="4" borderId="11" xfId="0" applyFill="1" applyBorder="1">
      <protection locked="0"/>
    </xf>
    <xf numFmtId="0" fontId="0" fillId="4" borderId="12" xfId="0" applyFill="1" applyBorder="1">
      <protection locked="0"/>
    </xf>
    <xf numFmtId="0" fontId="20" fillId="4" borderId="0" xfId="0" applyFont="1" applyFill="1" applyBorder="1" applyAlignment="1">
      <protection locked="0"/>
    </xf>
    <xf numFmtId="0" fontId="20" fillId="4" borderId="1" xfId="0" applyFont="1" applyFill="1" applyBorder="1" applyAlignment="1">
      <protection locked="0"/>
    </xf>
    <xf numFmtId="0" fontId="19" fillId="4" borderId="0" xfId="0" applyFont="1" applyFill="1" applyBorder="1" applyAlignment="1">
      <protection locked="0"/>
    </xf>
    <xf numFmtId="0" fontId="18" fillId="4" borderId="0" xfId="0" applyFont="1" applyFill="1" applyBorder="1">
      <protection locked="0"/>
    </xf>
    <xf numFmtId="0" fontId="18" fillId="4" borderId="0" xfId="0" applyFont="1" applyFill="1" applyBorder="1" applyAlignment="1">
      <protection locked="0"/>
    </xf>
    <xf numFmtId="0" fontId="18" fillId="4" borderId="9" xfId="0" applyFont="1" applyFill="1" applyBorder="1" applyAlignment="1">
      <alignment vertical="center" wrapText="1"/>
      <protection locked="0"/>
    </xf>
    <xf numFmtId="0" fontId="1" fillId="4" borderId="9" xfId="0" applyFont="1" applyFill="1" applyBorder="1" applyAlignment="1">
      <alignment vertical="center" wrapText="1"/>
      <protection locked="0"/>
    </xf>
    <xf numFmtId="0" fontId="1" fillId="4" borderId="2" xfId="0" applyFont="1" applyFill="1" applyBorder="1" applyAlignment="1">
      <alignment horizontal="center" vertical="center" wrapText="1"/>
      <protection locked="0"/>
    </xf>
    <xf numFmtId="0" fontId="1" fillId="4" borderId="2" xfId="0" applyFont="1" applyFill="1" applyBorder="1" applyAlignment="1">
      <alignment vertical="center" wrapText="1"/>
      <protection locked="0"/>
    </xf>
    <xf numFmtId="0" fontId="20" fillId="4" borderId="9" xfId="0" applyFont="1" applyFill="1" applyBorder="1" applyAlignment="1">
      <alignment vertical="center" wrapText="1"/>
      <protection locked="0"/>
    </xf>
    <xf numFmtId="0" fontId="0" fillId="4" borderId="9" xfId="0" applyFont="1" applyFill="1" applyBorder="1" applyAlignment="1">
      <alignment vertical="center" wrapText="1"/>
      <protection locked="0"/>
    </xf>
    <xf numFmtId="0" fontId="0" fillId="4" borderId="2" xfId="0" applyFont="1" applyFill="1" applyBorder="1" applyAlignment="1">
      <alignment horizontal="left" vertical="center" wrapText="1"/>
      <protection locked="0"/>
    </xf>
    <xf numFmtId="0" fontId="0" fillId="4" borderId="9" xfId="0" applyFill="1" applyBorder="1" applyAlignment="1">
      <protection locked="0"/>
    </xf>
    <xf numFmtId="0" fontId="0" fillId="4" borderId="2" xfId="0" applyFill="1" applyBorder="1" applyAlignment="1">
      <alignment horizontal="center"/>
      <protection locked="0"/>
    </xf>
    <xf numFmtId="0" fontId="5" fillId="4" borderId="0" xfId="0" applyFont="1" applyFill="1" applyBorder="1" applyAlignment="1">
      <protection locked="0"/>
    </xf>
    <xf numFmtId="0" fontId="0" fillId="4" borderId="0" xfId="0" applyFill="1" applyBorder="1" applyAlignment="1">
      <alignment horizontal="left"/>
      <protection locked="0"/>
    </xf>
    <xf numFmtId="0" fontId="1" fillId="4" borderId="7" xfId="0" applyFont="1" applyFill="1" applyBorder="1" applyAlignment="1">
      <alignment horizontal="center" vertical="center"/>
      <protection locked="0"/>
    </xf>
    <xf numFmtId="0" fontId="0" fillId="4" borderId="4" xfId="0" applyFill="1" applyBorder="1" applyAlignment="1">
      <protection locked="0"/>
    </xf>
    <xf numFmtId="0" fontId="0" fillId="4" borderId="4" xfId="0" applyFill="1" applyBorder="1" applyAlignment="1">
      <alignment horizontal="center"/>
      <protection locked="0"/>
    </xf>
    <xf numFmtId="0" fontId="6" fillId="4" borderId="0" xfId="0" applyFont="1" applyFill="1" applyBorder="1" applyAlignment="1">
      <protection locked="0"/>
    </xf>
    <xf numFmtId="0" fontId="6" fillId="4" borderId="12" xfId="0" applyFont="1" applyFill="1" applyBorder="1" applyAlignment="1">
      <protection locked="0"/>
    </xf>
    <xf numFmtId="0" fontId="20" fillId="4" borderId="1" xfId="0" applyFont="1" applyFill="1" applyBorder="1" applyAlignment="1">
      <alignment horizontal="left"/>
      <protection locked="0"/>
    </xf>
    <xf numFmtId="0" fontId="1" fillId="4" borderId="7" xfId="0" applyFont="1" applyFill="1" applyBorder="1" applyAlignment="1">
      <alignment vertical="center"/>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left" vertical="top" wrapText="1"/>
      <protection locked="0"/>
    </xf>
    <xf numFmtId="0" fontId="0" fillId="4" borderId="9" xfId="0" applyFill="1" applyBorder="1" applyAlignment="1">
      <alignment horizontal="center" vertical="center"/>
      <protection locked="0"/>
    </xf>
    <xf numFmtId="0" fontId="0" fillId="4" borderId="5" xfId="0" applyFill="1" applyBorder="1" applyAlignment="1">
      <alignment horizontal="center" vertical="center"/>
      <protection locked="0"/>
    </xf>
    <xf numFmtId="0" fontId="12" fillId="4" borderId="5" xfId="0" applyFont="1" applyFill="1" applyBorder="1" applyAlignment="1">
      <alignment horizontal="center" vertical="center"/>
      <protection locked="0"/>
    </xf>
    <xf numFmtId="0" fontId="0" fillId="4" borderId="10" xfId="0" applyFill="1" applyBorder="1" applyAlignment="1">
      <alignment horizontal="center" vertical="center"/>
      <protection locked="0"/>
    </xf>
    <xf numFmtId="0" fontId="4" fillId="4" borderId="0" xfId="0" applyFont="1" applyFill="1" applyBorder="1" applyAlignment="1">
      <alignment horizontal="left"/>
      <protection locked="0"/>
    </xf>
    <xf numFmtId="0" fontId="4" fillId="4" borderId="0" xfId="0" applyFont="1" applyFill="1" applyBorder="1" applyAlignment="1">
      <alignment horizontal="center"/>
      <protection locked="0"/>
    </xf>
    <xf numFmtId="0" fontId="4" fillId="4" borderId="0" xfId="0" applyFont="1" applyFill="1" applyBorder="1">
      <protection locked="0"/>
    </xf>
    <xf numFmtId="0" fontId="4" fillId="4" borderId="4" xfId="0" applyFont="1" applyFill="1" applyBorder="1" applyAlignment="1">
      <alignment horizontal="right"/>
      <protection locked="0"/>
    </xf>
    <xf numFmtId="164" fontId="4" fillId="4" borderId="0" xfId="0" applyNumberFormat="1" applyFont="1" applyFill="1" applyBorder="1" applyAlignment="1">
      <alignment horizontal="center" vertical="center"/>
      <protection locked="0"/>
    </xf>
    <xf numFmtId="164" fontId="5" fillId="4" borderId="0" xfId="0" applyNumberFormat="1" applyFont="1" applyFill="1" applyBorder="1" applyAlignment="1">
      <alignment horizontal="right" vertical="top"/>
      <protection locked="0"/>
    </xf>
    <xf numFmtId="0" fontId="4" fillId="4" borderId="0" xfId="0" applyFont="1" applyFill="1" applyBorder="1" applyAlignment="1">
      <alignment horizontal="left" vertical="center"/>
      <protection locked="0"/>
    </xf>
    <xf numFmtId="0" fontId="4" fillId="0" borderId="0" xfId="0" applyFont="1" applyFill="1" applyBorder="1" applyAlignment="1">
      <alignment horizontal="right"/>
      <protection locked="0"/>
    </xf>
    <xf numFmtId="0" fontId="4" fillId="0" borderId="0" xfId="0" applyFont="1" applyFill="1" applyBorder="1" applyAlignment="1">
      <alignment horizontal="left"/>
      <protection locked="0"/>
    </xf>
    <xf numFmtId="0" fontId="4" fillId="0" borderId="0" xfId="0" applyFont="1" applyFill="1" applyBorder="1" applyAlignment="1">
      <alignment horizontal="center"/>
      <protection locked="0"/>
    </xf>
    <xf numFmtId="0" fontId="4" fillId="0" borderId="0" xfId="0" applyFont="1" applyFill="1" applyBorder="1" applyAlignment="1">
      <protection locked="0"/>
    </xf>
    <xf numFmtId="0" fontId="4" fillId="0" borderId="0" xfId="0" applyFont="1" applyFill="1" applyBorder="1">
      <protection locked="0"/>
    </xf>
    <xf numFmtId="49" fontId="0" fillId="0" borderId="0" xfId="0" applyNumberFormat="1" applyAlignment="1" applyProtection="1">
      <alignment horizontal="left"/>
    </xf>
    <xf numFmtId="0" fontId="24" fillId="0" borderId="0" xfId="0" applyFont="1" applyAlignment="1" applyProtection="1">
      <alignment horizontal="left"/>
    </xf>
    <xf numFmtId="0" fontId="25" fillId="0" borderId="0" xfId="0" applyFont="1" applyAlignment="1" applyProtection="1">
      <alignment horizontal="left"/>
    </xf>
    <xf numFmtId="0" fontId="25" fillId="0" borderId="0" xfId="0" applyFont="1" applyProtection="1"/>
    <xf numFmtId="0" fontId="26" fillId="0" borderId="0" xfId="0" applyFont="1" applyProtection="1"/>
    <xf numFmtId="0" fontId="0" fillId="0" borderId="0" xfId="0" applyProtection="1"/>
    <xf numFmtId="0" fontId="0" fillId="0" borderId="0" xfId="0" applyAlignment="1" applyProtection="1"/>
    <xf numFmtId="0" fontId="24" fillId="0" borderId="0" xfId="0" applyFont="1" applyAlignment="1" applyProtection="1">
      <alignment horizontal="center"/>
    </xf>
    <xf numFmtId="0" fontId="27" fillId="0" borderId="0" xfId="0" applyFont="1" applyAlignment="1" applyProtection="1">
      <alignment horizontal="left"/>
    </xf>
    <xf numFmtId="49" fontId="25" fillId="0" borderId="0" xfId="0" applyNumberFormat="1" applyFont="1" applyAlignment="1" applyProtection="1">
      <alignment horizontal="left"/>
    </xf>
    <xf numFmtId="0" fontId="0" fillId="4" borderId="0" xfId="0" applyFill="1" applyBorder="1" applyProtection="1"/>
    <xf numFmtId="0" fontId="4" fillId="4" borderId="2" xfId="0" applyFont="1" applyFill="1" applyBorder="1" applyAlignment="1" applyProtection="1"/>
    <xf numFmtId="9" fontId="23" fillId="4" borderId="0" xfId="1" applyFont="1" applyFill="1" applyBorder="1" applyAlignment="1" applyProtection="1"/>
    <xf numFmtId="0" fontId="4" fillId="4" borderId="0" xfId="0" applyFont="1" applyFill="1" applyBorder="1">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left" vertical="center" wrapText="1"/>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left" wrapText="1"/>
      <protection locked="0"/>
    </xf>
    <xf numFmtId="0" fontId="4" fillId="4" borderId="16" xfId="0" applyFont="1" applyFill="1" applyBorder="1" applyAlignment="1">
      <alignment horizontal="left" vertical="center" wrapText="1"/>
      <protection locked="0"/>
    </xf>
    <xf numFmtId="0" fontId="0" fillId="4" borderId="0" xfId="0" applyFill="1" applyBorder="1" applyAlignment="1">
      <alignment horizontal="center"/>
      <protection locked="0"/>
    </xf>
    <xf numFmtId="0" fontId="0" fillId="4" borderId="4" xfId="0" applyFill="1" applyBorder="1" applyAlignment="1">
      <alignment horizontal="center"/>
      <protection locked="0"/>
    </xf>
    <xf numFmtId="0" fontId="0" fillId="4" borderId="0" xfId="0" applyFill="1" applyBorder="1" applyAlignment="1">
      <alignment horizontal="left"/>
      <protection locked="0"/>
    </xf>
    <xf numFmtId="0" fontId="1" fillId="4" borderId="9" xfId="0" applyFont="1" applyFill="1" applyBorder="1" applyAlignment="1">
      <alignment horizontal="center" vertical="center" wrapText="1"/>
      <protection locked="0"/>
    </xf>
    <xf numFmtId="0" fontId="4" fillId="4" borderId="9" xfId="0" applyFont="1" applyFill="1" applyBorder="1" applyAlignment="1">
      <alignment horizontal="center"/>
      <protection locked="0"/>
    </xf>
    <xf numFmtId="0" fontId="4" fillId="4" borderId="5" xfId="0" applyFont="1" applyFill="1" applyBorder="1" applyAlignment="1">
      <alignment horizontal="center"/>
      <protection locked="0"/>
    </xf>
    <xf numFmtId="0" fontId="4" fillId="4" borderId="0" xfId="0" applyFont="1" applyFill="1" applyBorder="1" applyAlignment="1">
      <alignment horizontal="left"/>
      <protection locked="0"/>
    </xf>
    <xf numFmtId="0" fontId="0" fillId="4" borderId="9" xfId="0" applyFont="1" applyFill="1" applyBorder="1" applyAlignment="1">
      <alignment horizontal="left" vertical="center" wrapText="1"/>
      <protection locked="0"/>
    </xf>
    <xf numFmtId="0" fontId="0" fillId="4" borderId="9" xfId="0" applyFill="1" applyBorder="1" applyAlignment="1">
      <alignment horizontal="center"/>
      <protection locked="0"/>
    </xf>
    <xf numFmtId="0" fontId="1" fillId="4" borderId="9" xfId="0" applyFont="1" applyFill="1" applyBorder="1" applyAlignment="1">
      <alignment horizontal="center" vertical="center"/>
      <protection locked="0"/>
    </xf>
    <xf numFmtId="0" fontId="1" fillId="4" borderId="5" xfId="0" applyFont="1" applyFill="1" applyBorder="1" applyAlignment="1">
      <alignment horizontal="center" vertical="center"/>
      <protection locked="0"/>
    </xf>
    <xf numFmtId="0" fontId="1" fillId="4" borderId="10" xfId="0" applyFont="1" applyFill="1" applyBorder="1" applyAlignment="1">
      <alignment horizontal="center" vertical="center"/>
      <protection locked="0"/>
    </xf>
    <xf numFmtId="0" fontId="0" fillId="4" borderId="0" xfId="0" applyFill="1" applyBorder="1" applyAlignment="1">
      <alignment horizontal="center"/>
      <protection locked="0"/>
    </xf>
    <xf numFmtId="0" fontId="0" fillId="4" borderId="4" xfId="0" applyFill="1" applyBorder="1" applyAlignment="1">
      <alignment horizontal="center"/>
      <protection locked="0"/>
    </xf>
    <xf numFmtId="0" fontId="0" fillId="4" borderId="0" xfId="0" applyFill="1" applyBorder="1" applyAlignment="1">
      <alignment horizontal="left"/>
      <protection locked="0"/>
    </xf>
    <xf numFmtId="0" fontId="1" fillId="4" borderId="13" xfId="0" applyFont="1" applyFill="1" applyBorder="1" applyAlignment="1">
      <alignment horizontal="center" vertical="center"/>
      <protection locked="0"/>
    </xf>
    <xf numFmtId="0" fontId="1" fillId="4" borderId="14" xfId="0" applyFont="1" applyFill="1" applyBorder="1" applyAlignment="1">
      <alignment horizontal="center" vertical="center"/>
      <protection locked="0"/>
    </xf>
    <xf numFmtId="0" fontId="1" fillId="4" borderId="13" xfId="0" applyFont="1" applyFill="1" applyBorder="1" applyAlignment="1">
      <alignment horizontal="center" vertical="center" wrapText="1"/>
      <protection locked="0"/>
    </xf>
    <xf numFmtId="0" fontId="1" fillId="4" borderId="14" xfId="0" applyFont="1" applyFill="1" applyBorder="1" applyAlignment="1">
      <alignment horizontal="center" vertical="center" wrapText="1"/>
      <protection locked="0"/>
    </xf>
    <xf numFmtId="0" fontId="1" fillId="4" borderId="3" xfId="0" applyFont="1" applyFill="1" applyBorder="1" applyAlignment="1">
      <alignment horizontal="center" vertical="center"/>
      <protection locked="0"/>
    </xf>
    <xf numFmtId="0" fontId="1" fillId="4" borderId="4" xfId="0" applyFont="1" applyFill="1" applyBorder="1" applyAlignment="1">
      <alignment horizontal="center" vertical="center"/>
      <protection locked="0"/>
    </xf>
    <xf numFmtId="0" fontId="1" fillId="4" borderId="6" xfId="0" applyFont="1" applyFill="1" applyBorder="1" applyAlignment="1">
      <alignment horizontal="center" vertical="center"/>
      <protection locked="0"/>
    </xf>
    <xf numFmtId="0" fontId="1" fillId="4" borderId="7" xfId="0" applyFont="1" applyFill="1" applyBorder="1" applyAlignment="1">
      <alignment horizontal="center" vertical="center"/>
      <protection locked="0"/>
    </xf>
    <xf numFmtId="0" fontId="1" fillId="4" borderId="1" xfId="0" applyFont="1" applyFill="1" applyBorder="1" applyAlignment="1">
      <alignment horizontal="center" vertical="center"/>
      <protection locked="0"/>
    </xf>
    <xf numFmtId="0" fontId="1" fillId="4" borderId="8" xfId="0" applyFont="1" applyFill="1" applyBorder="1" applyAlignment="1">
      <alignment horizontal="center" vertical="center"/>
      <protection locked="0"/>
    </xf>
    <xf numFmtId="0" fontId="0" fillId="4" borderId="9" xfId="0" applyFont="1" applyFill="1" applyBorder="1" applyAlignment="1">
      <alignment horizontal="center" vertical="center" wrapText="1"/>
      <protection locked="0"/>
    </xf>
    <xf numFmtId="0" fontId="0" fillId="4" borderId="5" xfId="0" applyFont="1" applyFill="1" applyBorder="1" applyAlignment="1">
      <alignment horizontal="center" vertical="center" wrapText="1"/>
      <protection locked="0"/>
    </xf>
    <xf numFmtId="0" fontId="0" fillId="4" borderId="10" xfId="0" applyFont="1" applyFill="1" applyBorder="1" applyAlignment="1">
      <alignment horizontal="center" vertical="center" wrapText="1"/>
      <protection locked="0"/>
    </xf>
    <xf numFmtId="0" fontId="19" fillId="4" borderId="0" xfId="0" applyFont="1" applyFill="1" applyBorder="1" applyAlignment="1">
      <alignment horizontal="center"/>
      <protection locked="0"/>
    </xf>
    <xf numFmtId="0" fontId="1" fillId="4" borderId="9" xfId="0" applyFont="1" applyFill="1" applyBorder="1" applyAlignment="1">
      <alignment horizontal="center" vertical="center" wrapText="1"/>
      <protection locked="0"/>
    </xf>
    <xf numFmtId="0" fontId="1" fillId="4" borderId="5" xfId="0" applyFont="1" applyFill="1" applyBorder="1" applyAlignment="1">
      <alignment horizontal="center" vertical="center" wrapText="1"/>
      <protection locked="0"/>
    </xf>
    <xf numFmtId="0" fontId="1" fillId="4" borderId="10" xfId="0" applyFont="1" applyFill="1" applyBorder="1" applyAlignment="1">
      <alignment horizontal="center" vertical="center" wrapText="1"/>
      <protection locked="0"/>
    </xf>
    <xf numFmtId="14" fontId="0" fillId="4" borderId="1" xfId="0" applyNumberFormat="1" applyFill="1" applyBorder="1" applyAlignment="1">
      <alignment horizontal="left"/>
      <protection locked="0"/>
    </xf>
    <xf numFmtId="0" fontId="0" fillId="4" borderId="1" xfId="0" applyFill="1" applyBorder="1" applyAlignment="1">
      <alignment horizontal="left"/>
      <protection locked="0"/>
    </xf>
    <xf numFmtId="0" fontId="6" fillId="3" borderId="9" xfId="0" applyFont="1" applyFill="1" applyBorder="1" applyAlignment="1">
      <alignment horizontal="center"/>
      <protection locked="0"/>
    </xf>
    <xf numFmtId="0" fontId="6" fillId="3" borderId="5" xfId="0" applyFont="1" applyFill="1" applyBorder="1" applyAlignment="1">
      <alignment horizontal="center"/>
      <protection locked="0"/>
    </xf>
    <xf numFmtId="0" fontId="6" fillId="3" borderId="10" xfId="0" applyFont="1" applyFill="1" applyBorder="1" applyAlignment="1">
      <alignment horizontal="center"/>
      <protection locked="0"/>
    </xf>
    <xf numFmtId="0" fontId="7" fillId="3" borderId="9" xfId="0" applyFont="1" applyFill="1" applyBorder="1" applyAlignment="1">
      <alignment horizontal="center"/>
      <protection locked="0"/>
    </xf>
    <xf numFmtId="0" fontId="7" fillId="3" borderId="10" xfId="0" applyFont="1" applyFill="1" applyBorder="1" applyAlignment="1">
      <alignment horizontal="center"/>
      <protection locked="0"/>
    </xf>
    <xf numFmtId="0" fontId="4" fillId="4" borderId="9" xfId="0" applyFont="1" applyFill="1" applyBorder="1" applyAlignment="1">
      <alignment horizontal="left"/>
      <protection locked="0"/>
    </xf>
    <xf numFmtId="0" fontId="4" fillId="4" borderId="5" xfId="0" applyFont="1" applyFill="1" applyBorder="1" applyAlignment="1">
      <alignment horizontal="left"/>
      <protection locked="0"/>
    </xf>
    <xf numFmtId="0" fontId="4" fillId="4" borderId="10" xfId="0" applyFont="1" applyFill="1" applyBorder="1" applyAlignment="1">
      <alignment horizontal="left"/>
      <protection locked="0"/>
    </xf>
    <xf numFmtId="0" fontId="4" fillId="3" borderId="2" xfId="0" applyFont="1" applyFill="1" applyBorder="1" applyAlignment="1" applyProtection="1">
      <alignment horizontal="center"/>
    </xf>
    <xf numFmtId="0" fontId="4" fillId="3" borderId="5" xfId="0" applyFont="1" applyFill="1" applyBorder="1" applyAlignment="1" applyProtection="1">
      <alignment horizontal="center"/>
    </xf>
    <xf numFmtId="0" fontId="4" fillId="3" borderId="10" xfId="0" applyFont="1" applyFill="1" applyBorder="1" applyAlignment="1" applyProtection="1">
      <alignment horizontal="center"/>
    </xf>
    <xf numFmtId="0" fontId="6" fillId="3" borderId="9" xfId="0" applyFont="1" applyFill="1" applyBorder="1" applyAlignment="1">
      <alignment horizontal="right"/>
      <protection locked="0"/>
    </xf>
    <xf numFmtId="0" fontId="6" fillId="3" borderId="5" xfId="0" applyFont="1" applyFill="1" applyBorder="1" applyAlignment="1">
      <alignment horizontal="right"/>
      <protection locked="0"/>
    </xf>
    <xf numFmtId="0" fontId="6" fillId="3" borderId="10" xfId="0" applyFont="1" applyFill="1" applyBorder="1" applyAlignment="1">
      <alignment horizontal="right"/>
      <protection locked="0"/>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6" fillId="3" borderId="9" xfId="0" applyFont="1" applyFill="1" applyBorder="1" applyAlignment="1">
      <alignment horizontal="left"/>
      <protection locked="0"/>
    </xf>
    <xf numFmtId="0" fontId="6" fillId="3" borderId="5" xfId="0" applyFont="1" applyFill="1" applyBorder="1" applyAlignment="1">
      <alignment horizontal="left"/>
      <protection locked="0"/>
    </xf>
    <xf numFmtId="0" fontId="6" fillId="3" borderId="10" xfId="0" applyFont="1" applyFill="1" applyBorder="1" applyAlignment="1">
      <alignment horizontal="left"/>
      <protection locked="0"/>
    </xf>
    <xf numFmtId="0" fontId="4" fillId="3" borderId="9" xfId="0" applyFont="1" applyFill="1" applyBorder="1" applyAlignment="1" applyProtection="1">
      <alignment horizontal="center"/>
    </xf>
    <xf numFmtId="0" fontId="4" fillId="4" borderId="0" xfId="0" applyFont="1" applyFill="1" applyBorder="1" applyAlignment="1">
      <alignment horizontal="left" vertical="center" wrapText="1"/>
      <protection locked="0"/>
    </xf>
    <xf numFmtId="0" fontId="0" fillId="0" borderId="0" xfId="0" applyBorder="1" applyAlignment="1" applyProtection="1">
      <alignment horizontal="center"/>
    </xf>
    <xf numFmtId="0" fontId="0" fillId="0" borderId="15" xfId="0" applyBorder="1" applyAlignment="1" applyProtection="1">
      <alignment horizontal="center"/>
    </xf>
    <xf numFmtId="0" fontId="8" fillId="4" borderId="0" xfId="0" applyFont="1" applyFill="1" applyBorder="1" applyAlignment="1">
      <alignment horizontal="center" wrapText="1"/>
      <protection locked="0"/>
    </xf>
    <xf numFmtId="0" fontId="1" fillId="4" borderId="0" xfId="0" applyFont="1" applyFill="1" applyBorder="1" applyAlignment="1">
      <alignment horizontal="center"/>
      <protection locked="0"/>
    </xf>
    <xf numFmtId="0" fontId="0" fillId="3" borderId="1" xfId="0" applyFill="1" applyBorder="1" applyAlignment="1">
      <alignment horizontal="center"/>
      <protection locked="0"/>
    </xf>
    <xf numFmtId="0" fontId="0" fillId="5" borderId="1" xfId="0" applyFill="1" applyBorder="1" applyAlignment="1">
      <alignment horizontal="center"/>
      <protection locked="0"/>
    </xf>
    <xf numFmtId="167" fontId="0" fillId="3" borderId="1" xfId="0" applyNumberFormat="1" applyFill="1" applyBorder="1" applyAlignment="1">
      <alignment horizontal="center"/>
      <protection locked="0"/>
    </xf>
    <xf numFmtId="166" fontId="11" fillId="3" borderId="1" xfId="0" applyNumberFormat="1" applyFont="1" applyFill="1" applyBorder="1" applyAlignment="1">
      <alignment horizontal="center"/>
      <protection locked="0"/>
    </xf>
    <xf numFmtId="0" fontId="7" fillId="3" borderId="2" xfId="0" applyFont="1" applyFill="1" applyBorder="1" applyAlignment="1">
      <alignment horizontal="center"/>
      <protection locked="0"/>
    </xf>
    <xf numFmtId="0" fontId="11" fillId="3" borderId="1" xfId="0" applyFont="1" applyFill="1" applyBorder="1" applyAlignment="1">
      <alignment horizontal="center"/>
      <protection locked="0"/>
    </xf>
    <xf numFmtId="0" fontId="6" fillId="3" borderId="2" xfId="0" applyFont="1" applyFill="1" applyBorder="1" applyAlignment="1">
      <alignment horizontal="left" wrapText="1"/>
      <protection locked="0"/>
    </xf>
    <xf numFmtId="0" fontId="6" fillId="3" borderId="2" xfId="0" applyFont="1" applyFill="1" applyBorder="1" applyAlignment="1" applyProtection="1">
      <alignment horizontal="center"/>
    </xf>
    <xf numFmtId="0" fontId="6" fillId="3" borderId="9" xfId="0" applyFont="1" applyFill="1" applyBorder="1" applyAlignment="1" applyProtection="1">
      <alignment horizontal="center"/>
    </xf>
    <xf numFmtId="0" fontId="6" fillId="3" borderId="10" xfId="0" applyFont="1" applyFill="1" applyBorder="1" applyAlignment="1" applyProtection="1">
      <alignment horizontal="center"/>
    </xf>
    <xf numFmtId="0" fontId="7" fillId="3" borderId="9"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10"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6" xfId="0" applyFont="1" applyFill="1" applyBorder="1" applyAlignment="1" applyProtection="1">
      <alignment horizontal="center"/>
    </xf>
    <xf numFmtId="0" fontId="6" fillId="0" borderId="0" xfId="0" applyFont="1" applyFill="1" applyBorder="1" applyAlignment="1" applyProtection="1">
      <alignment horizontal="center"/>
    </xf>
    <xf numFmtId="0" fontId="6" fillId="3" borderId="2" xfId="0" applyFont="1" applyFill="1" applyBorder="1" applyAlignment="1">
      <alignment horizontal="left"/>
      <protection locked="0"/>
    </xf>
    <xf numFmtId="0" fontId="4" fillId="4" borderId="2" xfId="0" applyFont="1" applyFill="1" applyBorder="1" applyAlignment="1" applyProtection="1">
      <alignment horizontal="left"/>
    </xf>
    <xf numFmtId="0" fontId="4" fillId="4" borderId="2" xfId="0" applyFont="1" applyFill="1" applyBorder="1" applyAlignment="1">
      <alignment horizontal="left"/>
      <protection locked="0"/>
    </xf>
    <xf numFmtId="164" fontId="4" fillId="5" borderId="2" xfId="0" applyNumberFormat="1" applyFont="1" applyFill="1" applyBorder="1" applyAlignment="1">
      <alignment horizontal="center"/>
      <protection locked="0"/>
    </xf>
    <xf numFmtId="165" fontId="4" fillId="5" borderId="2" xfId="0" applyNumberFormat="1" applyFont="1" applyFill="1" applyBorder="1" applyAlignment="1">
      <alignment horizontal="right"/>
      <protection locked="0"/>
    </xf>
    <xf numFmtId="0" fontId="4" fillId="4" borderId="9" xfId="0" applyFont="1" applyFill="1" applyBorder="1" applyAlignment="1" applyProtection="1">
      <alignment horizontal="center"/>
    </xf>
    <xf numFmtId="0" fontId="4" fillId="4" borderId="5" xfId="0" applyFont="1" applyFill="1" applyBorder="1" applyAlignment="1" applyProtection="1">
      <alignment horizontal="center"/>
    </xf>
    <xf numFmtId="0" fontId="4" fillId="4" borderId="10" xfId="0" applyFont="1" applyFill="1" applyBorder="1" applyAlignment="1" applyProtection="1">
      <alignment horizontal="center"/>
    </xf>
    <xf numFmtId="0" fontId="7" fillId="4" borderId="9" xfId="0" applyFont="1" applyFill="1" applyBorder="1" applyAlignment="1">
      <alignment horizontal="left"/>
      <protection locked="0"/>
    </xf>
    <xf numFmtId="0" fontId="7" fillId="4" borderId="5" xfId="0" applyFont="1" applyFill="1" applyBorder="1" applyAlignment="1">
      <alignment horizontal="left"/>
      <protection locked="0"/>
    </xf>
    <xf numFmtId="0" fontId="4" fillId="5" borderId="2" xfId="0" applyFont="1" applyFill="1" applyBorder="1" applyAlignment="1">
      <alignment horizontal="left"/>
      <protection locked="0"/>
    </xf>
    <xf numFmtId="0" fontId="7" fillId="3" borderId="2" xfId="0" applyFont="1" applyFill="1" applyBorder="1" applyAlignment="1">
      <alignment horizontal="left"/>
      <protection locked="0"/>
    </xf>
    <xf numFmtId="0" fontId="4" fillId="4" borderId="12" xfId="0" applyFont="1" applyFill="1" applyBorder="1" applyAlignment="1">
      <alignment horizontal="left" vertical="center" wrapText="1"/>
      <protection locked="0"/>
    </xf>
    <xf numFmtId="0" fontId="0" fillId="4" borderId="9" xfId="0" applyFill="1" applyBorder="1" applyAlignment="1">
      <alignment horizontal="center" vertical="center"/>
      <protection locked="0"/>
    </xf>
    <xf numFmtId="0" fontId="0" fillId="4" borderId="5" xfId="0" applyFill="1" applyBorder="1" applyAlignment="1">
      <alignment horizontal="center" vertical="center"/>
      <protection locked="0"/>
    </xf>
    <xf numFmtId="0" fontId="12" fillId="4" borderId="5" xfId="0" applyFont="1" applyFill="1" applyBorder="1" applyAlignment="1">
      <alignment horizontal="center" vertical="center"/>
      <protection locked="0"/>
    </xf>
    <xf numFmtId="0" fontId="0" fillId="4" borderId="10" xfId="0" applyFill="1" applyBorder="1" applyAlignment="1">
      <alignment horizontal="center" vertical="center"/>
      <protection locked="0"/>
    </xf>
    <xf numFmtId="0" fontId="4" fillId="4" borderId="0" xfId="0" applyFont="1" applyFill="1" applyBorder="1" applyAlignment="1">
      <alignment horizontal="left" vertical="top" wrapText="1"/>
      <protection locked="0"/>
    </xf>
    <xf numFmtId="164" fontId="0" fillId="4" borderId="9" xfId="0" applyNumberFormat="1" applyFill="1" applyBorder="1" applyAlignment="1">
      <alignment horizontal="center" vertical="center"/>
      <protection locked="0"/>
    </xf>
    <xf numFmtId="164" fontId="4" fillId="4" borderId="9" xfId="0" applyNumberFormat="1" applyFont="1" applyFill="1" applyBorder="1" applyAlignment="1">
      <alignment horizontal="center" vertical="center"/>
      <protection locked="0"/>
    </xf>
    <xf numFmtId="164" fontId="4" fillId="4" borderId="5" xfId="0" applyNumberFormat="1" applyFont="1" applyFill="1" applyBorder="1" applyAlignment="1">
      <alignment horizontal="center" vertical="center"/>
      <protection locked="0"/>
    </xf>
    <xf numFmtId="164" fontId="4" fillId="4" borderId="10" xfId="0" applyNumberFormat="1" applyFont="1" applyFill="1" applyBorder="1" applyAlignment="1">
      <alignment horizontal="center" vertical="center"/>
      <protection locked="0"/>
    </xf>
    <xf numFmtId="0" fontId="5" fillId="4" borderId="0" xfId="0" applyFont="1" applyFill="1" applyBorder="1" applyAlignment="1">
      <alignment horizontal="right" vertical="top"/>
      <protection locked="0"/>
    </xf>
    <xf numFmtId="0" fontId="4" fillId="4" borderId="0" xfId="0" applyFont="1" applyFill="1" applyBorder="1" applyAlignment="1">
      <alignment horizontal="center"/>
      <protection locked="0"/>
    </xf>
    <xf numFmtId="0" fontId="4" fillId="0" borderId="0" xfId="0" applyFont="1" applyFill="1" applyBorder="1" applyAlignment="1">
      <alignment horizontal="center" vertical="center" wrapText="1"/>
      <protection locked="0"/>
    </xf>
    <xf numFmtId="0" fontId="4" fillId="5" borderId="0" xfId="0" applyFont="1" applyFill="1" applyBorder="1" applyAlignment="1">
      <alignment horizontal="center"/>
      <protection locked="0"/>
    </xf>
    <xf numFmtId="0" fontId="1" fillId="2" borderId="0" xfId="0" applyFont="1" applyFill="1" applyBorder="1" applyAlignment="1">
      <alignment horizontal="center"/>
      <protection locked="0"/>
    </xf>
    <xf numFmtId="0" fontId="5" fillId="4" borderId="0" xfId="0" applyFont="1" applyFill="1" applyBorder="1" applyAlignment="1">
      <alignment horizontal="left" wrapText="1"/>
      <protection locked="0"/>
    </xf>
    <xf numFmtId="0" fontId="4" fillId="4" borderId="0" xfId="0" applyFont="1" applyFill="1" applyBorder="1" applyAlignment="1">
      <alignment horizontal="left"/>
      <protection locked="0"/>
    </xf>
    <xf numFmtId="0" fontId="4" fillId="5" borderId="0" xfId="0" applyFont="1" applyFill="1" applyBorder="1" applyAlignment="1">
      <alignment horizontal="left"/>
      <protection locked="0"/>
    </xf>
    <xf numFmtId="0" fontId="0" fillId="5" borderId="3" xfId="0" applyFont="1" applyFill="1" applyBorder="1" applyAlignment="1">
      <alignment horizontal="left"/>
      <protection locked="0"/>
    </xf>
    <xf numFmtId="0" fontId="0" fillId="5" borderId="4" xfId="0" applyFont="1" applyFill="1" applyBorder="1" applyAlignment="1">
      <alignment horizontal="left"/>
      <protection locked="0"/>
    </xf>
    <xf numFmtId="0" fontId="4" fillId="4" borderId="0" xfId="0" applyFont="1" applyFill="1" applyBorder="1" applyAlignment="1">
      <alignment wrapText="1"/>
      <protection locked="0"/>
    </xf>
    <xf numFmtId="0" fontId="4" fillId="4" borderId="0" xfId="0" applyFont="1" applyFill="1" applyBorder="1">
      <protection locked="0"/>
    </xf>
    <xf numFmtId="164" fontId="5" fillId="3" borderId="2" xfId="0" applyNumberFormat="1" applyFont="1" applyFill="1" applyBorder="1" applyAlignment="1" applyProtection="1">
      <alignment horizontal="center"/>
    </xf>
    <xf numFmtId="0" fontId="4" fillId="4" borderId="0" xfId="0" applyFont="1" applyFill="1" applyBorder="1" applyAlignment="1">
      <alignment horizontal="right"/>
      <protection locked="0"/>
    </xf>
    <xf numFmtId="0" fontId="6" fillId="4" borderId="0" xfId="0" applyFont="1" applyFill="1" applyBorder="1" applyAlignment="1">
      <alignment horizontal="right"/>
      <protection locked="0"/>
    </xf>
    <xf numFmtId="0" fontId="22" fillId="4" borderId="1" xfId="0" applyFont="1" applyFill="1" applyBorder="1" applyAlignment="1" applyProtection="1">
      <alignment horizontal="center"/>
    </xf>
    <xf numFmtId="0" fontId="10" fillId="4" borderId="0" xfId="0" applyFont="1" applyFill="1" applyBorder="1" applyAlignment="1">
      <alignment horizontal="right"/>
      <protection locked="0"/>
    </xf>
    <xf numFmtId="164" fontId="4" fillId="3" borderId="2" xfId="0" applyNumberFormat="1" applyFont="1" applyFill="1" applyBorder="1" applyAlignment="1">
      <alignment horizontal="center"/>
      <protection locked="0"/>
    </xf>
    <xf numFmtId="0" fontId="4" fillId="3" borderId="2" xfId="0" applyFont="1" applyFill="1" applyBorder="1" applyAlignment="1">
      <alignment horizontal="center"/>
      <protection locked="0"/>
    </xf>
    <xf numFmtId="0" fontId="7" fillId="4" borderId="10" xfId="0" applyFont="1" applyFill="1" applyBorder="1" applyAlignment="1">
      <alignment horizontal="left"/>
      <protection locked="0"/>
    </xf>
    <xf numFmtId="164" fontId="7" fillId="3" borderId="2" xfId="0" applyNumberFormat="1" applyFont="1" applyFill="1" applyBorder="1" applyAlignment="1" applyProtection="1">
      <alignment horizontal="center"/>
    </xf>
    <xf numFmtId="0" fontId="5" fillId="3" borderId="2" xfId="0" applyFont="1" applyFill="1" applyBorder="1" applyAlignment="1" applyProtection="1">
      <alignment horizontal="center"/>
    </xf>
    <xf numFmtId="164" fontId="4" fillId="3" borderId="0" xfId="0" applyNumberFormat="1" applyFont="1" applyFill="1" applyBorder="1" applyAlignment="1" applyProtection="1">
      <alignment horizontal="center"/>
    </xf>
  </cellXfs>
  <cellStyles count="2">
    <cellStyle name="Prozent" xfId="1" builtinId="5"/>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B$13" lockText="1" noThreeD="1"/>
</file>

<file path=xl/ctrlProps/ctrlProp2.xml><?xml version="1.0" encoding="utf-8"?>
<formControlPr xmlns="http://schemas.microsoft.com/office/spreadsheetml/2009/9/main" objectType="CheckBox" fmlaLink="$AB$14" lockText="1" noThreeD="1"/>
</file>

<file path=xl/ctrlProps/ctrlProp3.xml><?xml version="1.0" encoding="utf-8"?>
<formControlPr xmlns="http://schemas.microsoft.com/office/spreadsheetml/2009/9/main" objectType="CheckBox" fmlaLink="$M$59" lockText="1" noThreeD="1"/>
</file>

<file path=xl/ctrlProps/ctrlProp4.xml><?xml version="1.0" encoding="utf-8"?>
<formControlPr xmlns="http://schemas.microsoft.com/office/spreadsheetml/2009/9/main" objectType="CheckBox" fmlaLink="$Y$62" lockText="1" noThreeD="1"/>
</file>

<file path=xl/ctrlProps/ctrlProp5.xml><?xml version="1.0" encoding="utf-8"?>
<formControlPr xmlns="http://schemas.microsoft.com/office/spreadsheetml/2009/9/main" objectType="CheckBox" fmlaLink="$Y$61" lockText="1" noThreeD="1"/>
</file>

<file path=xl/ctrlProps/ctrlProp6.xml><?xml version="1.0" encoding="utf-8"?>
<formControlPr xmlns="http://schemas.microsoft.com/office/spreadsheetml/2009/9/main" objectType="CheckBox" fmlaLink="$Y$60" lockText="1" noThreeD="1"/>
</file>

<file path=xl/ctrlProps/ctrlProp7.xml><?xml version="1.0" encoding="utf-8"?>
<formControlPr xmlns="http://schemas.microsoft.com/office/spreadsheetml/2009/9/main" objectType="CheckBox" fmlaLink="$Y$59" lockText="1" noThreeD="1"/>
</file>

<file path=xl/ctrlProps/ctrlProp8.xml><?xml version="1.0" encoding="utf-8"?>
<formControlPr xmlns="http://schemas.microsoft.com/office/spreadsheetml/2009/9/main" objectType="CheckBox" fmlaLink="$M$6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11</xdr:row>
          <xdr:rowOff>38100</xdr:rowOff>
        </xdr:from>
        <xdr:to>
          <xdr:col>28</xdr:col>
          <xdr:colOff>142875</xdr:colOff>
          <xdr:row>13</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xdr:row>
          <xdr:rowOff>142875</xdr:rowOff>
        </xdr:from>
        <xdr:to>
          <xdr:col>28</xdr:col>
          <xdr:colOff>171450</xdr:colOff>
          <xdr:row>13</xdr:row>
          <xdr:rowOff>171450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180975</xdr:rowOff>
        </xdr:from>
        <xdr:to>
          <xdr:col>13</xdr:col>
          <xdr:colOff>0</xdr:colOff>
          <xdr:row>59</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xdr:row>
          <xdr:rowOff>0</xdr:rowOff>
        </xdr:from>
        <xdr:to>
          <xdr:col>25</xdr:col>
          <xdr:colOff>0</xdr:colOff>
          <xdr:row>62</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60</xdr:row>
          <xdr:rowOff>0</xdr:rowOff>
        </xdr:from>
        <xdr:to>
          <xdr:col>25</xdr:col>
          <xdr:colOff>0</xdr:colOff>
          <xdr:row>61</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59</xdr:row>
          <xdr:rowOff>0</xdr:rowOff>
        </xdr:from>
        <xdr:to>
          <xdr:col>25</xdr:col>
          <xdr:colOff>0</xdr:colOff>
          <xdr:row>60</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0</xdr:rowOff>
        </xdr:from>
        <xdr:to>
          <xdr:col>25</xdr:col>
          <xdr:colOff>0</xdr:colOff>
          <xdr:row>59</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180975</xdr:rowOff>
        </xdr:from>
        <xdr:to>
          <xdr:col>13</xdr:col>
          <xdr:colOff>9525</xdr:colOff>
          <xdr:row>61</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47625</xdr:rowOff>
    </xdr:from>
    <xdr:to>
      <xdr:col>4</xdr:col>
      <xdr:colOff>152400</xdr:colOff>
      <xdr:row>4</xdr:row>
      <xdr:rowOff>104775</xdr:rowOff>
    </xdr:to>
    <xdr:pic>
      <xdr:nvPicPr>
        <xdr:cNvPr id="11" name="Grafik 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914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137"/>
  <sheetViews>
    <sheetView view="pageLayout" topLeftCell="A19" zoomScaleNormal="100" workbookViewId="0">
      <selection activeCell="C33" sqref="C33:J45"/>
    </sheetView>
  </sheetViews>
  <sheetFormatPr baseColWidth="10" defaultRowHeight="15" x14ac:dyDescent="0.25"/>
  <cols>
    <col min="1" max="1" width="6.7109375" style="3" customWidth="1"/>
    <col min="2" max="2" width="30" style="3" customWidth="1"/>
    <col min="3" max="5" width="3.28515625" style="3" customWidth="1"/>
    <col min="6" max="6" width="33.5703125" style="3" customWidth="1"/>
    <col min="7" max="10" width="6.7109375" style="3" customWidth="1"/>
    <col min="11" max="31" width="3.28515625" style="3" customWidth="1"/>
    <col min="32" max="32" width="3.28515625" style="3" hidden="1" customWidth="1"/>
    <col min="33" max="54" width="3.28515625" style="3" customWidth="1"/>
    <col min="55" max="16384" width="11.42578125" style="3"/>
  </cols>
  <sheetData>
    <row r="1" spans="1:32" ht="23.25" x14ac:dyDescent="0.35">
      <c r="A1" s="131" t="s">
        <v>59</v>
      </c>
      <c r="B1" s="131"/>
      <c r="C1" s="131"/>
      <c r="D1" s="131"/>
      <c r="E1" s="131"/>
      <c r="F1" s="131"/>
      <c r="G1" s="131"/>
      <c r="H1" s="131"/>
      <c r="I1" s="131"/>
      <c r="J1" s="131"/>
      <c r="K1" s="131"/>
      <c r="L1" s="131"/>
      <c r="M1" s="131"/>
      <c r="N1" s="131"/>
      <c r="O1" s="131"/>
      <c r="P1" s="131"/>
      <c r="Q1" s="131"/>
      <c r="R1" s="44"/>
      <c r="S1" s="44"/>
      <c r="T1" s="44"/>
      <c r="U1" s="44"/>
      <c r="V1" s="44"/>
      <c r="W1" s="44"/>
      <c r="X1" s="44"/>
      <c r="Y1" s="44"/>
      <c r="Z1" s="44"/>
      <c r="AA1" s="44"/>
      <c r="AB1" s="44"/>
      <c r="AC1" s="44"/>
      <c r="AD1" s="44"/>
      <c r="AE1" s="44"/>
    </row>
    <row r="3" spans="1:32" ht="15.75" x14ac:dyDescent="0.25">
      <c r="A3" s="45" t="s">
        <v>60</v>
      </c>
      <c r="C3" s="42"/>
      <c r="D3" s="42"/>
      <c r="E3" s="42"/>
      <c r="F3" s="43"/>
      <c r="G3" s="42"/>
      <c r="H3" s="45" t="s">
        <v>63</v>
      </c>
      <c r="J3" s="135"/>
      <c r="K3" s="136"/>
      <c r="L3" s="136"/>
      <c r="M3" s="136"/>
      <c r="N3" s="136"/>
      <c r="O3" s="136"/>
      <c r="P3" s="136"/>
      <c r="Q3" s="136"/>
    </row>
    <row r="4" spans="1:32" ht="15.75" x14ac:dyDescent="0.25">
      <c r="A4" s="45" t="s">
        <v>61</v>
      </c>
      <c r="C4" s="42"/>
      <c r="D4" s="42"/>
      <c r="E4" s="42"/>
      <c r="F4" s="43"/>
      <c r="G4" s="42"/>
      <c r="H4" s="45" t="s">
        <v>64</v>
      </c>
      <c r="J4" s="135"/>
      <c r="K4" s="136"/>
      <c r="L4" s="136"/>
      <c r="M4" s="136"/>
      <c r="N4" s="136"/>
      <c r="O4" s="136"/>
      <c r="P4" s="136"/>
      <c r="Q4" s="136"/>
      <c r="AF4" s="3" t="s">
        <v>134</v>
      </c>
    </row>
    <row r="5" spans="1:32" ht="15.75" x14ac:dyDescent="0.25">
      <c r="A5" s="45" t="s">
        <v>62</v>
      </c>
      <c r="C5" s="42"/>
      <c r="D5" s="42"/>
      <c r="E5" s="42"/>
      <c r="F5" s="63"/>
      <c r="G5" s="42"/>
      <c r="H5" s="42"/>
      <c r="I5" s="42"/>
      <c r="J5" s="42"/>
      <c r="K5" s="42"/>
      <c r="L5" s="42"/>
      <c r="M5" s="42"/>
      <c r="N5" s="42"/>
      <c r="O5" s="42"/>
      <c r="P5" s="42"/>
      <c r="Q5" s="42"/>
      <c r="AF5" s="3" t="s">
        <v>135</v>
      </c>
    </row>
    <row r="6" spans="1:32" x14ac:dyDescent="0.25">
      <c r="AF6" s="3" t="s">
        <v>136</v>
      </c>
    </row>
    <row r="7" spans="1:32" ht="15.75" x14ac:dyDescent="0.25">
      <c r="A7" s="46" t="s">
        <v>71</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3" t="s">
        <v>137</v>
      </c>
    </row>
    <row r="8" spans="1:32" ht="30.75" customHeight="1" x14ac:dyDescent="0.25">
      <c r="A8" s="47" t="s">
        <v>65</v>
      </c>
      <c r="B8" s="48" t="s">
        <v>66</v>
      </c>
      <c r="C8" s="49" t="s">
        <v>131</v>
      </c>
      <c r="D8" s="49" t="s">
        <v>130</v>
      </c>
      <c r="E8" s="106" t="s">
        <v>205</v>
      </c>
      <c r="F8" s="48" t="s">
        <v>68</v>
      </c>
      <c r="G8" s="50" t="s">
        <v>67</v>
      </c>
      <c r="H8" s="48" t="s">
        <v>69</v>
      </c>
      <c r="I8" s="132" t="s">
        <v>70</v>
      </c>
      <c r="J8" s="133"/>
      <c r="K8" s="133"/>
      <c r="L8" s="133"/>
      <c r="M8" s="133"/>
      <c r="N8" s="133"/>
      <c r="O8" s="133"/>
      <c r="P8" s="133"/>
      <c r="Q8" s="134"/>
    </row>
    <row r="9" spans="1:32" ht="18.75" customHeight="1" x14ac:dyDescent="0.25">
      <c r="A9" s="51" t="s">
        <v>73</v>
      </c>
      <c r="B9" s="52"/>
      <c r="C9" s="53"/>
      <c r="D9" s="53"/>
      <c r="E9" s="110"/>
      <c r="F9" s="52"/>
      <c r="G9" s="52"/>
      <c r="H9" s="52"/>
      <c r="I9" s="128"/>
      <c r="J9" s="129"/>
      <c r="K9" s="129"/>
      <c r="L9" s="129"/>
      <c r="M9" s="129"/>
      <c r="N9" s="129"/>
      <c r="O9" s="129"/>
      <c r="P9" s="129"/>
      <c r="Q9" s="130"/>
    </row>
    <row r="10" spans="1:32" ht="18.75" customHeight="1" x14ac:dyDescent="0.25">
      <c r="A10" s="51" t="s">
        <v>74</v>
      </c>
      <c r="B10" s="52"/>
      <c r="C10" s="53"/>
      <c r="D10" s="53"/>
      <c r="E10" s="110"/>
      <c r="F10" s="52"/>
      <c r="G10" s="52"/>
      <c r="H10" s="52"/>
      <c r="I10" s="128"/>
      <c r="J10" s="129"/>
      <c r="K10" s="129"/>
      <c r="L10" s="129"/>
      <c r="M10" s="129"/>
      <c r="N10" s="129"/>
      <c r="O10" s="129"/>
      <c r="P10" s="129"/>
      <c r="Q10" s="130"/>
    </row>
    <row r="11" spans="1:32" ht="18.75" customHeight="1" x14ac:dyDescent="0.25">
      <c r="A11" s="51" t="s">
        <v>75</v>
      </c>
      <c r="B11" s="52"/>
      <c r="C11" s="53"/>
      <c r="D11" s="53"/>
      <c r="E11" s="110"/>
      <c r="F11" s="52"/>
      <c r="G11" s="52"/>
      <c r="H11" s="52"/>
      <c r="I11" s="128"/>
      <c r="J11" s="129"/>
      <c r="K11" s="129"/>
      <c r="L11" s="129"/>
      <c r="M11" s="129"/>
      <c r="N11" s="129"/>
      <c r="O11" s="129"/>
      <c r="P11" s="129"/>
      <c r="Q11" s="130"/>
    </row>
    <row r="12" spans="1:32" ht="18.75" customHeight="1" x14ac:dyDescent="0.25">
      <c r="A12" s="51" t="s">
        <v>76</v>
      </c>
      <c r="B12" s="52"/>
      <c r="C12" s="53"/>
      <c r="D12" s="53"/>
      <c r="E12" s="110"/>
      <c r="F12" s="52"/>
      <c r="G12" s="52"/>
      <c r="H12" s="52"/>
      <c r="I12" s="128"/>
      <c r="J12" s="129"/>
      <c r="K12" s="129"/>
      <c r="L12" s="129"/>
      <c r="M12" s="129"/>
      <c r="N12" s="129"/>
      <c r="O12" s="129"/>
      <c r="P12" s="129"/>
      <c r="Q12" s="130"/>
    </row>
    <row r="13" spans="1:32" ht="18.75" customHeight="1" x14ac:dyDescent="0.25">
      <c r="A13" s="51" t="s">
        <v>77</v>
      </c>
      <c r="B13" s="52"/>
      <c r="C13" s="53"/>
      <c r="D13" s="53"/>
      <c r="E13" s="110"/>
      <c r="F13" s="52"/>
      <c r="G13" s="52"/>
      <c r="H13" s="52"/>
      <c r="I13" s="128"/>
      <c r="J13" s="129"/>
      <c r="K13" s="129"/>
      <c r="L13" s="129"/>
      <c r="M13" s="129"/>
      <c r="N13" s="129"/>
      <c r="O13" s="129"/>
      <c r="P13" s="129"/>
      <c r="Q13" s="130"/>
    </row>
    <row r="14" spans="1:32" ht="18.75" customHeight="1" x14ac:dyDescent="0.25">
      <c r="A14" s="51" t="s">
        <v>78</v>
      </c>
      <c r="B14" s="52"/>
      <c r="C14" s="53"/>
      <c r="D14" s="53"/>
      <c r="E14" s="110"/>
      <c r="F14" s="52"/>
      <c r="G14" s="52"/>
      <c r="H14" s="52"/>
      <c r="I14" s="128"/>
      <c r="J14" s="129"/>
      <c r="K14" s="129"/>
      <c r="L14" s="129"/>
      <c r="M14" s="129"/>
      <c r="N14" s="129"/>
      <c r="O14" s="129"/>
      <c r="P14" s="129"/>
      <c r="Q14" s="130"/>
    </row>
    <row r="15" spans="1:32" ht="18.75" customHeight="1" x14ac:dyDescent="0.25">
      <c r="A15" s="51" t="s">
        <v>79</v>
      </c>
      <c r="B15" s="52"/>
      <c r="C15" s="53"/>
      <c r="D15" s="53"/>
      <c r="E15" s="110"/>
      <c r="F15" s="52"/>
      <c r="G15" s="52"/>
      <c r="H15" s="52"/>
      <c r="I15" s="128"/>
      <c r="J15" s="129"/>
      <c r="K15" s="129"/>
      <c r="L15" s="129"/>
      <c r="M15" s="129"/>
      <c r="N15" s="129"/>
      <c r="O15" s="129"/>
      <c r="P15" s="129"/>
      <c r="Q15" s="130"/>
    </row>
    <row r="16" spans="1:32" ht="18.75" customHeight="1" x14ac:dyDescent="0.25">
      <c r="A16" s="51" t="s">
        <v>80</v>
      </c>
      <c r="B16" s="52"/>
      <c r="C16" s="53"/>
      <c r="D16" s="53"/>
      <c r="E16" s="110"/>
      <c r="F16" s="52"/>
      <c r="G16" s="52"/>
      <c r="H16" s="52"/>
      <c r="I16" s="128"/>
      <c r="J16" s="129"/>
      <c r="K16" s="129"/>
      <c r="L16" s="129"/>
      <c r="M16" s="129"/>
      <c r="N16" s="129"/>
      <c r="O16" s="129"/>
      <c r="P16" s="129"/>
      <c r="Q16" s="130"/>
    </row>
    <row r="17" spans="1:31" ht="18.75" customHeight="1" x14ac:dyDescent="0.25">
      <c r="A17" s="51" t="s">
        <v>81</v>
      </c>
      <c r="B17" s="52"/>
      <c r="C17" s="53"/>
      <c r="D17" s="53"/>
      <c r="E17" s="110"/>
      <c r="F17" s="52"/>
      <c r="G17" s="52"/>
      <c r="H17" s="52"/>
      <c r="I17" s="128"/>
      <c r="J17" s="129"/>
      <c r="K17" s="129"/>
      <c r="L17" s="129"/>
      <c r="M17" s="129"/>
      <c r="N17" s="129"/>
      <c r="O17" s="129"/>
      <c r="P17" s="129"/>
      <c r="Q17" s="130"/>
    </row>
    <row r="18" spans="1:31" ht="18.75" customHeight="1" x14ac:dyDescent="0.25">
      <c r="A18" s="51" t="s">
        <v>82</v>
      </c>
      <c r="B18" s="52"/>
      <c r="C18" s="53"/>
      <c r="D18" s="53"/>
      <c r="E18" s="110"/>
      <c r="F18" s="52"/>
      <c r="G18" s="52"/>
      <c r="H18" s="52"/>
      <c r="I18" s="128"/>
      <c r="J18" s="129"/>
      <c r="K18" s="129"/>
      <c r="L18" s="129"/>
      <c r="M18" s="129"/>
      <c r="N18" s="129"/>
      <c r="O18" s="129"/>
      <c r="P18" s="129"/>
      <c r="Q18" s="130"/>
    </row>
    <row r="19" spans="1:31" ht="4.5" customHeight="1" x14ac:dyDescent="0.25"/>
    <row r="20" spans="1:31" x14ac:dyDescent="0.25">
      <c r="A20" s="117" t="s">
        <v>139</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row>
    <row r="21" spans="1:31" x14ac:dyDescent="0.25">
      <c r="A21" s="57"/>
      <c r="B21" s="57"/>
      <c r="C21" s="57"/>
      <c r="D21" s="57"/>
      <c r="E21" s="105"/>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row>
    <row r="22" spans="1:31" x14ac:dyDescent="0.25">
      <c r="A22" s="57"/>
      <c r="B22" s="57"/>
      <c r="C22" s="57"/>
      <c r="D22" s="57"/>
      <c r="E22" s="105"/>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row>
    <row r="23" spans="1:31" x14ac:dyDescent="0.25">
      <c r="A23" s="57"/>
      <c r="B23" s="57"/>
      <c r="C23" s="57"/>
      <c r="D23" s="57"/>
      <c r="E23" s="105"/>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row>
    <row r="24" spans="1:31" x14ac:dyDescent="0.25">
      <c r="A24" s="57"/>
      <c r="B24" s="57"/>
      <c r="C24" s="57"/>
      <c r="D24" s="57"/>
      <c r="E24" s="105"/>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row>
    <row r="25" spans="1:31" x14ac:dyDescent="0.25">
      <c r="A25" s="57"/>
      <c r="B25" s="57"/>
      <c r="C25" s="57"/>
      <c r="D25" s="57"/>
      <c r="E25" s="105"/>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row>
    <row r="26" spans="1:31" x14ac:dyDescent="0.25">
      <c r="A26" s="57"/>
      <c r="B26" s="57"/>
      <c r="C26" s="57"/>
      <c r="D26" s="57"/>
      <c r="E26" s="10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row>
    <row r="27" spans="1:31" x14ac:dyDescent="0.25">
      <c r="A27" s="57"/>
      <c r="B27" s="57"/>
      <c r="C27" s="57"/>
      <c r="D27" s="57"/>
      <c r="E27" s="105"/>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row>
    <row r="28" spans="1:31" x14ac:dyDescent="0.25">
      <c r="A28" s="57"/>
      <c r="B28" s="57"/>
      <c r="C28" s="57"/>
      <c r="D28" s="57"/>
      <c r="E28" s="10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row>
    <row r="30" spans="1:31" ht="15.75" x14ac:dyDescent="0.25">
      <c r="A30" s="46" t="s">
        <v>72</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row>
    <row r="31" spans="1:31" x14ac:dyDescent="0.25">
      <c r="A31" s="118" t="s">
        <v>65</v>
      </c>
      <c r="B31" s="118" t="s">
        <v>66</v>
      </c>
      <c r="C31" s="120" t="s">
        <v>131</v>
      </c>
      <c r="D31" s="120" t="s">
        <v>130</v>
      </c>
      <c r="E31" s="120" t="s">
        <v>205</v>
      </c>
      <c r="F31" s="118" t="s">
        <v>68</v>
      </c>
      <c r="G31" s="112" t="s">
        <v>67</v>
      </c>
      <c r="H31" s="113"/>
      <c r="I31" s="113"/>
      <c r="J31" s="114"/>
      <c r="K31" s="122" t="s">
        <v>70</v>
      </c>
      <c r="L31" s="123"/>
      <c r="M31" s="123"/>
      <c r="N31" s="123"/>
      <c r="O31" s="123"/>
      <c r="P31" s="123"/>
      <c r="Q31" s="124"/>
    </row>
    <row r="32" spans="1:31" x14ac:dyDescent="0.25">
      <c r="A32" s="119"/>
      <c r="B32" s="119"/>
      <c r="C32" s="121"/>
      <c r="D32" s="121"/>
      <c r="E32" s="121"/>
      <c r="F32" s="119"/>
      <c r="G32" s="58" t="s">
        <v>185</v>
      </c>
      <c r="H32" s="58" t="s">
        <v>186</v>
      </c>
      <c r="I32" s="64" t="s">
        <v>187</v>
      </c>
      <c r="J32" s="64" t="s">
        <v>129</v>
      </c>
      <c r="K32" s="125"/>
      <c r="L32" s="126"/>
      <c r="M32" s="126"/>
      <c r="N32" s="126"/>
      <c r="O32" s="126"/>
      <c r="P32" s="126"/>
      <c r="Q32" s="127"/>
    </row>
    <row r="33" spans="1:17" ht="18.75" customHeight="1" x14ac:dyDescent="0.25">
      <c r="A33" s="54" t="s">
        <v>73</v>
      </c>
      <c r="B33" s="54"/>
      <c r="C33" s="55"/>
      <c r="D33" s="55"/>
      <c r="E33" s="111"/>
      <c r="F33" s="54"/>
      <c r="G33" s="54"/>
      <c r="H33" s="54"/>
      <c r="I33" s="54"/>
      <c r="J33" s="54"/>
      <c r="K33" s="112"/>
      <c r="L33" s="113"/>
      <c r="M33" s="113"/>
      <c r="N33" s="113"/>
      <c r="O33" s="113"/>
      <c r="P33" s="113"/>
      <c r="Q33" s="114"/>
    </row>
    <row r="34" spans="1:17" ht="18.75" customHeight="1" x14ac:dyDescent="0.25">
      <c r="A34" s="54" t="s">
        <v>74</v>
      </c>
      <c r="B34" s="54"/>
      <c r="C34" s="55"/>
      <c r="D34" s="55"/>
      <c r="E34" s="111"/>
      <c r="F34" s="54"/>
      <c r="G34" s="54"/>
      <c r="H34" s="54"/>
      <c r="I34" s="54"/>
      <c r="J34" s="54"/>
      <c r="K34" s="112"/>
      <c r="L34" s="113"/>
      <c r="M34" s="113"/>
      <c r="N34" s="113"/>
      <c r="O34" s="113"/>
      <c r="P34" s="113"/>
      <c r="Q34" s="114"/>
    </row>
    <row r="35" spans="1:17" ht="18.75" customHeight="1" x14ac:dyDescent="0.25">
      <c r="A35" s="54" t="s">
        <v>75</v>
      </c>
      <c r="B35" s="54"/>
      <c r="C35" s="55"/>
      <c r="D35" s="55"/>
      <c r="E35" s="111"/>
      <c r="F35" s="54"/>
      <c r="G35" s="54"/>
      <c r="H35" s="54"/>
      <c r="I35" s="54"/>
      <c r="J35" s="54"/>
      <c r="K35" s="112"/>
      <c r="L35" s="113"/>
      <c r="M35" s="113"/>
      <c r="N35" s="113"/>
      <c r="O35" s="113"/>
      <c r="P35" s="113"/>
      <c r="Q35" s="114"/>
    </row>
    <row r="36" spans="1:17" ht="18.75" customHeight="1" x14ac:dyDescent="0.25">
      <c r="A36" s="54" t="s">
        <v>76</v>
      </c>
      <c r="B36" s="54"/>
      <c r="C36" s="55"/>
      <c r="D36" s="55"/>
      <c r="E36" s="111"/>
      <c r="F36" s="54"/>
      <c r="G36" s="54"/>
      <c r="H36" s="54"/>
      <c r="I36" s="54"/>
      <c r="J36" s="54"/>
      <c r="K36" s="112"/>
      <c r="L36" s="113"/>
      <c r="M36" s="113"/>
      <c r="N36" s="113"/>
      <c r="O36" s="113"/>
      <c r="P36" s="113"/>
      <c r="Q36" s="114"/>
    </row>
    <row r="37" spans="1:17" ht="18.75" customHeight="1" x14ac:dyDescent="0.25">
      <c r="A37" s="54" t="s">
        <v>77</v>
      </c>
      <c r="B37" s="54"/>
      <c r="C37" s="55"/>
      <c r="D37" s="55"/>
      <c r="E37" s="111"/>
      <c r="F37" s="54"/>
      <c r="G37" s="54"/>
      <c r="H37" s="54"/>
      <c r="I37" s="55"/>
      <c r="J37" s="55"/>
      <c r="K37" s="112"/>
      <c r="L37" s="113"/>
      <c r="M37" s="113"/>
      <c r="N37" s="113"/>
      <c r="O37" s="113"/>
      <c r="P37" s="113"/>
      <c r="Q37" s="114"/>
    </row>
    <row r="38" spans="1:17" ht="18.75" customHeight="1" x14ac:dyDescent="0.25">
      <c r="A38" s="54" t="s">
        <v>78</v>
      </c>
      <c r="B38" s="54"/>
      <c r="C38" s="55"/>
      <c r="D38" s="55"/>
      <c r="E38" s="111"/>
      <c r="F38" s="54"/>
      <c r="G38" s="54"/>
      <c r="H38" s="54"/>
      <c r="I38" s="55"/>
      <c r="J38" s="55"/>
      <c r="K38" s="112"/>
      <c r="L38" s="113"/>
      <c r="M38" s="113"/>
      <c r="N38" s="113"/>
      <c r="O38" s="113"/>
      <c r="P38" s="113"/>
      <c r="Q38" s="114"/>
    </row>
    <row r="39" spans="1:17" ht="18.75" customHeight="1" x14ac:dyDescent="0.25">
      <c r="A39" s="54" t="s">
        <v>79</v>
      </c>
      <c r="B39" s="54"/>
      <c r="C39" s="55"/>
      <c r="D39" s="55"/>
      <c r="E39" s="111"/>
      <c r="F39" s="54"/>
      <c r="G39" s="54"/>
      <c r="H39" s="54"/>
      <c r="I39" s="55"/>
      <c r="J39" s="55"/>
      <c r="K39" s="112"/>
      <c r="L39" s="113"/>
      <c r="M39" s="113"/>
      <c r="N39" s="113"/>
      <c r="O39" s="113"/>
      <c r="P39" s="113"/>
      <c r="Q39" s="114"/>
    </row>
    <row r="40" spans="1:17" ht="18.75" customHeight="1" x14ac:dyDescent="0.25">
      <c r="A40" s="54" t="s">
        <v>80</v>
      </c>
      <c r="B40" s="54"/>
      <c r="C40" s="55"/>
      <c r="D40" s="55"/>
      <c r="E40" s="111"/>
      <c r="F40" s="54"/>
      <c r="G40" s="54"/>
      <c r="H40" s="54"/>
      <c r="I40" s="55"/>
      <c r="J40" s="55"/>
      <c r="K40" s="112"/>
      <c r="L40" s="113"/>
      <c r="M40" s="113"/>
      <c r="N40" s="113"/>
      <c r="O40" s="113"/>
      <c r="P40" s="113"/>
      <c r="Q40" s="114"/>
    </row>
    <row r="41" spans="1:17" ht="18.75" customHeight="1" x14ac:dyDescent="0.25">
      <c r="A41" s="54" t="s">
        <v>81</v>
      </c>
      <c r="B41" s="54"/>
      <c r="C41" s="55"/>
      <c r="D41" s="55"/>
      <c r="E41" s="111"/>
      <c r="F41" s="54"/>
      <c r="G41" s="54"/>
      <c r="H41" s="54"/>
      <c r="I41" s="55"/>
      <c r="J41" s="55"/>
      <c r="K41" s="112"/>
      <c r="L41" s="113"/>
      <c r="M41" s="113"/>
      <c r="N41" s="113"/>
      <c r="O41" s="113"/>
      <c r="P41" s="113"/>
      <c r="Q41" s="114"/>
    </row>
    <row r="42" spans="1:17" ht="18.75" customHeight="1" x14ac:dyDescent="0.25">
      <c r="A42" s="54" t="s">
        <v>82</v>
      </c>
      <c r="B42" s="54"/>
      <c r="C42" s="55"/>
      <c r="D42" s="55"/>
      <c r="E42" s="111"/>
      <c r="F42" s="54"/>
      <c r="G42" s="54"/>
      <c r="H42" s="54"/>
      <c r="I42" s="55"/>
      <c r="J42" s="55"/>
      <c r="K42" s="112"/>
      <c r="L42" s="113"/>
      <c r="M42" s="113"/>
      <c r="N42" s="113"/>
      <c r="O42" s="113"/>
      <c r="P42" s="113"/>
      <c r="Q42" s="114"/>
    </row>
    <row r="43" spans="1:17" ht="18.75" customHeight="1" x14ac:dyDescent="0.25">
      <c r="A43" s="54" t="s">
        <v>83</v>
      </c>
      <c r="B43" s="54"/>
      <c r="C43" s="55"/>
      <c r="D43" s="55"/>
      <c r="E43" s="111"/>
      <c r="F43" s="54"/>
      <c r="G43" s="54"/>
      <c r="H43" s="54"/>
      <c r="I43" s="55"/>
      <c r="J43" s="55"/>
      <c r="K43" s="112"/>
      <c r="L43" s="113"/>
      <c r="M43" s="113"/>
      <c r="N43" s="113"/>
      <c r="O43" s="113"/>
      <c r="P43" s="113"/>
      <c r="Q43" s="114"/>
    </row>
    <row r="44" spans="1:17" ht="18.75" customHeight="1" x14ac:dyDescent="0.25">
      <c r="A44" s="54" t="s">
        <v>84</v>
      </c>
      <c r="B44" s="54"/>
      <c r="C44" s="55"/>
      <c r="D44" s="55"/>
      <c r="E44" s="111"/>
      <c r="F44" s="54"/>
      <c r="G44" s="54"/>
      <c r="H44" s="54"/>
      <c r="I44" s="55"/>
      <c r="J44" s="55"/>
      <c r="K44" s="112"/>
      <c r="L44" s="113"/>
      <c r="M44" s="113"/>
      <c r="N44" s="113"/>
      <c r="O44" s="113"/>
      <c r="P44" s="113"/>
      <c r="Q44" s="114"/>
    </row>
    <row r="45" spans="1:17" ht="18.75" customHeight="1" x14ac:dyDescent="0.25">
      <c r="A45" s="54" t="s">
        <v>85</v>
      </c>
      <c r="B45" s="54"/>
      <c r="C45" s="55"/>
      <c r="D45" s="55"/>
      <c r="E45" s="111"/>
      <c r="F45" s="54"/>
      <c r="G45" s="54"/>
      <c r="H45" s="54"/>
      <c r="I45" s="55"/>
      <c r="J45" s="55"/>
      <c r="K45" s="112"/>
      <c r="L45" s="113"/>
      <c r="M45" s="113"/>
      <c r="N45" s="113"/>
      <c r="O45" s="113"/>
      <c r="P45" s="113"/>
      <c r="Q45" s="114"/>
    </row>
    <row r="46" spans="1:17" ht="18.75" customHeight="1" x14ac:dyDescent="0.25">
      <c r="A46" s="54" t="s">
        <v>86</v>
      </c>
      <c r="B46" s="54"/>
      <c r="C46" s="55"/>
      <c r="D46" s="55"/>
      <c r="E46" s="111"/>
      <c r="F46" s="54"/>
      <c r="G46" s="54"/>
      <c r="H46" s="54"/>
      <c r="I46" s="55"/>
      <c r="J46" s="55"/>
      <c r="K46" s="112"/>
      <c r="L46" s="113"/>
      <c r="M46" s="113"/>
      <c r="N46" s="113"/>
      <c r="O46" s="113"/>
      <c r="P46" s="113"/>
      <c r="Q46" s="114"/>
    </row>
    <row r="47" spans="1:17" ht="18.75" customHeight="1" x14ac:dyDescent="0.25">
      <c r="A47" s="54" t="s">
        <v>87</v>
      </c>
      <c r="B47" s="54"/>
      <c r="C47" s="55"/>
      <c r="D47" s="55"/>
      <c r="E47" s="111"/>
      <c r="F47" s="54"/>
      <c r="G47" s="54"/>
      <c r="H47" s="54"/>
      <c r="I47" s="55"/>
      <c r="J47" s="55"/>
      <c r="K47" s="112"/>
      <c r="L47" s="113"/>
      <c r="M47" s="113"/>
      <c r="N47" s="113"/>
      <c r="O47" s="113"/>
      <c r="P47" s="113"/>
      <c r="Q47" s="114"/>
    </row>
    <row r="48" spans="1:17" ht="18.75" customHeight="1" x14ac:dyDescent="0.25">
      <c r="A48" s="54" t="s">
        <v>88</v>
      </c>
      <c r="B48" s="54"/>
      <c r="C48" s="55"/>
      <c r="D48" s="55"/>
      <c r="E48" s="111"/>
      <c r="F48" s="54"/>
      <c r="G48" s="54"/>
      <c r="H48" s="54"/>
      <c r="I48" s="55"/>
      <c r="J48" s="55"/>
      <c r="K48" s="112"/>
      <c r="L48" s="113"/>
      <c r="M48" s="113"/>
      <c r="N48" s="113"/>
      <c r="O48" s="113"/>
      <c r="P48" s="113"/>
      <c r="Q48" s="114"/>
    </row>
    <row r="49" spans="1:17" ht="18.75" customHeight="1" x14ac:dyDescent="0.25">
      <c r="A49" s="54" t="s">
        <v>89</v>
      </c>
      <c r="B49" s="54"/>
      <c r="C49" s="55"/>
      <c r="D49" s="55"/>
      <c r="E49" s="111"/>
      <c r="F49" s="54"/>
      <c r="G49" s="54"/>
      <c r="H49" s="54"/>
      <c r="I49" s="55"/>
      <c r="J49" s="55"/>
      <c r="K49" s="112"/>
      <c r="L49" s="113"/>
      <c r="M49" s="113"/>
      <c r="N49" s="113"/>
      <c r="O49" s="113"/>
      <c r="P49" s="113"/>
      <c r="Q49" s="114"/>
    </row>
    <row r="50" spans="1:17" ht="18.75" customHeight="1" x14ac:dyDescent="0.25">
      <c r="A50" s="54" t="s">
        <v>90</v>
      </c>
      <c r="B50" s="54"/>
      <c r="C50" s="55"/>
      <c r="D50" s="55"/>
      <c r="E50" s="111"/>
      <c r="F50" s="54"/>
      <c r="G50" s="54"/>
      <c r="H50" s="54"/>
      <c r="I50" s="55"/>
      <c r="J50" s="55"/>
      <c r="K50" s="112"/>
      <c r="L50" s="113"/>
      <c r="M50" s="113"/>
      <c r="N50" s="113"/>
      <c r="O50" s="113"/>
      <c r="P50" s="113"/>
      <c r="Q50" s="114"/>
    </row>
    <row r="51" spans="1:17" ht="18.75" customHeight="1" x14ac:dyDescent="0.25">
      <c r="A51" s="54" t="s">
        <v>91</v>
      </c>
      <c r="B51" s="54"/>
      <c r="C51" s="55"/>
      <c r="D51" s="55"/>
      <c r="E51" s="111"/>
      <c r="F51" s="54"/>
      <c r="G51" s="54"/>
      <c r="H51" s="54"/>
      <c r="I51" s="55"/>
      <c r="J51" s="55"/>
      <c r="K51" s="112"/>
      <c r="L51" s="113"/>
      <c r="M51" s="113"/>
      <c r="N51" s="113"/>
      <c r="O51" s="113"/>
      <c r="P51" s="113"/>
      <c r="Q51" s="114"/>
    </row>
    <row r="52" spans="1:17" ht="18.75" customHeight="1" x14ac:dyDescent="0.25">
      <c r="A52" s="54" t="s">
        <v>92</v>
      </c>
      <c r="B52" s="54"/>
      <c r="C52" s="55"/>
      <c r="D52" s="55"/>
      <c r="E52" s="111"/>
      <c r="F52" s="54"/>
      <c r="G52" s="54"/>
      <c r="H52" s="54"/>
      <c r="I52" s="55"/>
      <c r="J52" s="55"/>
      <c r="K52" s="112"/>
      <c r="L52" s="113"/>
      <c r="M52" s="113"/>
      <c r="N52" s="113"/>
      <c r="O52" s="113"/>
      <c r="P52" s="113"/>
      <c r="Q52" s="114"/>
    </row>
    <row r="53" spans="1:17" ht="18.75" customHeight="1" x14ac:dyDescent="0.25">
      <c r="A53" s="54" t="s">
        <v>93</v>
      </c>
      <c r="B53" s="54"/>
      <c r="C53" s="55"/>
      <c r="D53" s="55"/>
      <c r="E53" s="111"/>
      <c r="F53" s="54"/>
      <c r="G53" s="54"/>
      <c r="H53" s="54"/>
      <c r="I53" s="55"/>
      <c r="J53" s="55"/>
      <c r="K53" s="112"/>
      <c r="L53" s="113"/>
      <c r="M53" s="113"/>
      <c r="N53" s="113"/>
      <c r="O53" s="113"/>
      <c r="P53" s="113"/>
      <c r="Q53" s="114"/>
    </row>
    <row r="54" spans="1:17" ht="18.75" customHeight="1" x14ac:dyDescent="0.25">
      <c r="A54" s="54" t="s">
        <v>94</v>
      </c>
      <c r="B54" s="54"/>
      <c r="C54" s="55"/>
      <c r="D54" s="55"/>
      <c r="E54" s="111"/>
      <c r="F54" s="54"/>
      <c r="G54" s="54"/>
      <c r="H54" s="54"/>
      <c r="I54" s="55"/>
      <c r="J54" s="55"/>
      <c r="K54" s="112"/>
      <c r="L54" s="113"/>
      <c r="M54" s="113"/>
      <c r="N54" s="113"/>
      <c r="O54" s="113"/>
      <c r="P54" s="113"/>
      <c r="Q54" s="114"/>
    </row>
    <row r="55" spans="1:17" ht="18.75" customHeight="1" x14ac:dyDescent="0.25">
      <c r="A55" s="54" t="s">
        <v>95</v>
      </c>
      <c r="B55" s="54"/>
      <c r="C55" s="55"/>
      <c r="D55" s="55"/>
      <c r="E55" s="111"/>
      <c r="F55" s="54"/>
      <c r="G55" s="54"/>
      <c r="H55" s="54"/>
      <c r="I55" s="55"/>
      <c r="J55" s="55"/>
      <c r="K55" s="112"/>
      <c r="L55" s="113"/>
      <c r="M55" s="113"/>
      <c r="N55" s="113"/>
      <c r="O55" s="113"/>
      <c r="P55" s="113"/>
      <c r="Q55" s="114"/>
    </row>
    <row r="56" spans="1:17" ht="18.75" customHeight="1" x14ac:dyDescent="0.25">
      <c r="A56" s="54" t="s">
        <v>96</v>
      </c>
      <c r="B56" s="54"/>
      <c r="C56" s="55"/>
      <c r="D56" s="55"/>
      <c r="E56" s="111"/>
      <c r="F56" s="54"/>
      <c r="G56" s="54"/>
      <c r="H56" s="54"/>
      <c r="I56" s="55"/>
      <c r="J56" s="55"/>
      <c r="K56" s="112"/>
      <c r="L56" s="113"/>
      <c r="M56" s="113"/>
      <c r="N56" s="113"/>
      <c r="O56" s="113"/>
      <c r="P56" s="113"/>
      <c r="Q56" s="114"/>
    </row>
    <row r="57" spans="1:17" ht="18.75" customHeight="1" x14ac:dyDescent="0.25">
      <c r="A57" s="54" t="s">
        <v>97</v>
      </c>
      <c r="B57" s="54"/>
      <c r="C57" s="55"/>
      <c r="D57" s="55"/>
      <c r="E57" s="111"/>
      <c r="F57" s="54"/>
      <c r="G57" s="54"/>
      <c r="H57" s="54"/>
      <c r="I57" s="55"/>
      <c r="J57" s="55"/>
      <c r="K57" s="112"/>
      <c r="L57" s="113"/>
      <c r="M57" s="113"/>
      <c r="N57" s="113"/>
      <c r="O57" s="113"/>
      <c r="P57" s="113"/>
      <c r="Q57" s="114"/>
    </row>
    <row r="58" spans="1:17" ht="18.75" customHeight="1" x14ac:dyDescent="0.25">
      <c r="A58" s="54" t="s">
        <v>98</v>
      </c>
      <c r="B58" s="54"/>
      <c r="C58" s="55"/>
      <c r="D58" s="55"/>
      <c r="E58" s="111"/>
      <c r="F58" s="54"/>
      <c r="G58" s="54"/>
      <c r="H58" s="54"/>
      <c r="I58" s="55"/>
      <c r="J58" s="55"/>
      <c r="K58" s="112"/>
      <c r="L58" s="113"/>
      <c r="M58" s="113"/>
      <c r="N58" s="113"/>
      <c r="O58" s="113"/>
      <c r="P58" s="113"/>
      <c r="Q58" s="114"/>
    </row>
    <row r="59" spans="1:17" ht="18.75" customHeight="1" x14ac:dyDescent="0.25">
      <c r="A59" s="54" t="s">
        <v>99</v>
      </c>
      <c r="B59" s="54"/>
      <c r="C59" s="55"/>
      <c r="D59" s="55"/>
      <c r="E59" s="111"/>
      <c r="F59" s="54"/>
      <c r="G59" s="54"/>
      <c r="H59" s="54"/>
      <c r="I59" s="55"/>
      <c r="J59" s="55"/>
      <c r="K59" s="112"/>
      <c r="L59" s="113"/>
      <c r="M59" s="113"/>
      <c r="N59" s="113"/>
      <c r="O59" s="113"/>
      <c r="P59" s="113"/>
      <c r="Q59" s="114"/>
    </row>
    <row r="60" spans="1:17" ht="18.75" customHeight="1" x14ac:dyDescent="0.25">
      <c r="A60" s="54" t="s">
        <v>100</v>
      </c>
      <c r="B60" s="54"/>
      <c r="C60" s="55"/>
      <c r="D60" s="55"/>
      <c r="E60" s="111"/>
      <c r="F60" s="54"/>
      <c r="G60" s="54"/>
      <c r="H60" s="54"/>
      <c r="I60" s="55"/>
      <c r="J60" s="55"/>
      <c r="K60" s="112"/>
      <c r="L60" s="113"/>
      <c r="M60" s="113"/>
      <c r="N60" s="113"/>
      <c r="O60" s="113"/>
      <c r="P60" s="113"/>
      <c r="Q60" s="114"/>
    </row>
    <row r="61" spans="1:17" ht="18.75" customHeight="1" x14ac:dyDescent="0.25">
      <c r="A61" s="54" t="s">
        <v>101</v>
      </c>
      <c r="B61" s="54"/>
      <c r="C61" s="55"/>
      <c r="D61" s="55"/>
      <c r="E61" s="111"/>
      <c r="F61" s="54"/>
      <c r="G61" s="54"/>
      <c r="H61" s="54"/>
      <c r="I61" s="55"/>
      <c r="J61" s="55"/>
      <c r="K61" s="112"/>
      <c r="L61" s="113"/>
      <c r="M61" s="113"/>
      <c r="N61" s="113"/>
      <c r="O61" s="113"/>
      <c r="P61" s="113"/>
      <c r="Q61" s="114"/>
    </row>
    <row r="62" spans="1:17" ht="18.75" customHeight="1" x14ac:dyDescent="0.25">
      <c r="A62" s="54" t="s">
        <v>102</v>
      </c>
      <c r="B62" s="54"/>
      <c r="C62" s="55"/>
      <c r="D62" s="55"/>
      <c r="E62" s="111"/>
      <c r="F62" s="54"/>
      <c r="G62" s="54"/>
      <c r="H62" s="54"/>
      <c r="I62" s="55"/>
      <c r="J62" s="55"/>
      <c r="K62" s="112"/>
      <c r="L62" s="113"/>
      <c r="M62" s="113"/>
      <c r="N62" s="113"/>
      <c r="O62" s="113"/>
      <c r="P62" s="113"/>
      <c r="Q62" s="114"/>
    </row>
    <row r="63" spans="1:17" ht="18.75" customHeight="1" x14ac:dyDescent="0.25">
      <c r="A63" s="54" t="s">
        <v>103</v>
      </c>
      <c r="B63" s="54"/>
      <c r="C63" s="55"/>
      <c r="D63" s="55"/>
      <c r="E63" s="111"/>
      <c r="F63" s="54"/>
      <c r="G63" s="54"/>
      <c r="H63" s="54"/>
      <c r="I63" s="55"/>
      <c r="J63" s="55"/>
      <c r="K63" s="112"/>
      <c r="L63" s="113"/>
      <c r="M63" s="113"/>
      <c r="N63" s="113"/>
      <c r="O63" s="113"/>
      <c r="P63" s="113"/>
      <c r="Q63" s="114"/>
    </row>
    <row r="64" spans="1:17" ht="18.75" customHeight="1" x14ac:dyDescent="0.25">
      <c r="A64" s="54" t="s">
        <v>104</v>
      </c>
      <c r="B64" s="54"/>
      <c r="C64" s="55"/>
      <c r="D64" s="55"/>
      <c r="E64" s="111"/>
      <c r="F64" s="54"/>
      <c r="G64" s="54"/>
      <c r="H64" s="54"/>
      <c r="I64" s="55"/>
      <c r="J64" s="55"/>
      <c r="K64" s="112"/>
      <c r="L64" s="113"/>
      <c r="M64" s="113"/>
      <c r="N64" s="113"/>
      <c r="O64" s="113"/>
      <c r="P64" s="113"/>
      <c r="Q64" s="114"/>
    </row>
    <row r="65" spans="1:17" ht="18.75" customHeight="1" x14ac:dyDescent="0.25">
      <c r="A65" s="54" t="s">
        <v>105</v>
      </c>
      <c r="B65" s="54"/>
      <c r="C65" s="55"/>
      <c r="D65" s="55"/>
      <c r="E65" s="111"/>
      <c r="F65" s="54"/>
      <c r="G65" s="54"/>
      <c r="H65" s="54"/>
      <c r="I65" s="55"/>
      <c r="J65" s="55"/>
      <c r="K65" s="112"/>
      <c r="L65" s="113"/>
      <c r="M65" s="113"/>
      <c r="N65" s="113"/>
      <c r="O65" s="113"/>
      <c r="P65" s="113"/>
      <c r="Q65" s="114"/>
    </row>
    <row r="66" spans="1:17" ht="18.75" customHeight="1" x14ac:dyDescent="0.25">
      <c r="A66" s="54" t="s">
        <v>106</v>
      </c>
      <c r="B66" s="54"/>
      <c r="C66" s="55"/>
      <c r="D66" s="55"/>
      <c r="E66" s="111"/>
      <c r="F66" s="54"/>
      <c r="G66" s="54"/>
      <c r="H66" s="54"/>
      <c r="I66" s="55"/>
      <c r="J66" s="55"/>
      <c r="K66" s="112"/>
      <c r="L66" s="113"/>
      <c r="M66" s="113"/>
      <c r="N66" s="113"/>
      <c r="O66" s="113"/>
      <c r="P66" s="113"/>
      <c r="Q66" s="114"/>
    </row>
    <row r="67" spans="1:17" ht="18.75" customHeight="1" x14ac:dyDescent="0.25">
      <c r="A67" s="54" t="s">
        <v>107</v>
      </c>
      <c r="B67" s="54"/>
      <c r="C67" s="55"/>
      <c r="D67" s="55"/>
      <c r="E67" s="111"/>
      <c r="F67" s="54"/>
      <c r="G67" s="54"/>
      <c r="H67" s="54"/>
      <c r="I67" s="55"/>
      <c r="J67" s="55"/>
      <c r="K67" s="112"/>
      <c r="L67" s="113"/>
      <c r="M67" s="113"/>
      <c r="N67" s="113"/>
      <c r="O67" s="113"/>
      <c r="P67" s="113"/>
      <c r="Q67" s="114"/>
    </row>
    <row r="68" spans="1:17" ht="18.75" customHeight="1" x14ac:dyDescent="0.25">
      <c r="A68" s="54" t="s">
        <v>108</v>
      </c>
      <c r="B68" s="54"/>
      <c r="C68" s="55"/>
      <c r="D68" s="55"/>
      <c r="E68" s="111"/>
      <c r="F68" s="54"/>
      <c r="G68" s="54"/>
      <c r="H68" s="54"/>
      <c r="I68" s="55"/>
      <c r="J68" s="55"/>
      <c r="K68" s="112"/>
      <c r="L68" s="113"/>
      <c r="M68" s="113"/>
      <c r="N68" s="113"/>
      <c r="O68" s="113"/>
      <c r="P68" s="113"/>
      <c r="Q68" s="114"/>
    </row>
    <row r="69" spans="1:17" ht="18.75" customHeight="1" x14ac:dyDescent="0.25">
      <c r="A69" s="54" t="s">
        <v>109</v>
      </c>
      <c r="B69" s="54"/>
      <c r="C69" s="55"/>
      <c r="D69" s="55"/>
      <c r="E69" s="111"/>
      <c r="F69" s="54"/>
      <c r="G69" s="54"/>
      <c r="H69" s="54"/>
      <c r="I69" s="55"/>
      <c r="J69" s="55"/>
      <c r="K69" s="112"/>
      <c r="L69" s="113"/>
      <c r="M69" s="113"/>
      <c r="N69" s="113"/>
      <c r="O69" s="113"/>
      <c r="P69" s="113"/>
      <c r="Q69" s="114"/>
    </row>
    <row r="70" spans="1:17" ht="18.75" customHeight="1" x14ac:dyDescent="0.25">
      <c r="A70" s="54" t="s">
        <v>110</v>
      </c>
      <c r="B70" s="54"/>
      <c r="C70" s="55"/>
      <c r="D70" s="55"/>
      <c r="E70" s="111"/>
      <c r="F70" s="54"/>
      <c r="G70" s="54"/>
      <c r="H70" s="54"/>
      <c r="I70" s="55"/>
      <c r="J70" s="55"/>
      <c r="K70" s="112"/>
      <c r="L70" s="113"/>
      <c r="M70" s="113"/>
      <c r="N70" s="113"/>
      <c r="O70" s="113"/>
      <c r="P70" s="113"/>
      <c r="Q70" s="114"/>
    </row>
    <row r="71" spans="1:17" ht="18.75" customHeight="1" x14ac:dyDescent="0.25">
      <c r="A71" s="54" t="s">
        <v>111</v>
      </c>
      <c r="B71" s="54"/>
      <c r="C71" s="55"/>
      <c r="D71" s="55"/>
      <c r="E71" s="111"/>
      <c r="F71" s="54"/>
      <c r="G71" s="54"/>
      <c r="H71" s="54"/>
      <c r="I71" s="55"/>
      <c r="J71" s="55"/>
      <c r="K71" s="112"/>
      <c r="L71" s="113"/>
      <c r="M71" s="113"/>
      <c r="N71" s="113"/>
      <c r="O71" s="113"/>
      <c r="P71" s="113"/>
      <c r="Q71" s="114"/>
    </row>
    <row r="72" spans="1:17" ht="18.75" customHeight="1" x14ac:dyDescent="0.25">
      <c r="A72" s="54" t="s">
        <v>112</v>
      </c>
      <c r="B72" s="54"/>
      <c r="C72" s="55"/>
      <c r="D72" s="55"/>
      <c r="E72" s="111"/>
      <c r="F72" s="54"/>
      <c r="G72" s="54"/>
      <c r="H72" s="54"/>
      <c r="I72" s="55"/>
      <c r="J72" s="55"/>
      <c r="K72" s="112"/>
      <c r="L72" s="113"/>
      <c r="M72" s="113"/>
      <c r="N72" s="113"/>
      <c r="O72" s="113"/>
      <c r="P72" s="113"/>
      <c r="Q72" s="114"/>
    </row>
    <row r="73" spans="1:17" ht="18.75" customHeight="1" x14ac:dyDescent="0.25">
      <c r="A73" s="54" t="s">
        <v>113</v>
      </c>
      <c r="B73" s="54"/>
      <c r="C73" s="55"/>
      <c r="D73" s="55"/>
      <c r="E73" s="111"/>
      <c r="F73" s="54"/>
      <c r="G73" s="54"/>
      <c r="H73" s="54"/>
      <c r="I73" s="55"/>
      <c r="J73" s="55"/>
      <c r="K73" s="112"/>
      <c r="L73" s="113"/>
      <c r="M73" s="113"/>
      <c r="N73" s="113"/>
      <c r="O73" s="113"/>
      <c r="P73" s="113"/>
      <c r="Q73" s="114"/>
    </row>
    <row r="74" spans="1:17" ht="18.75" customHeight="1" x14ac:dyDescent="0.25">
      <c r="A74" s="54" t="s">
        <v>114</v>
      </c>
      <c r="B74" s="54"/>
      <c r="C74" s="55"/>
      <c r="D74" s="55"/>
      <c r="E74" s="111"/>
      <c r="F74" s="54"/>
      <c r="G74" s="54"/>
      <c r="H74" s="54"/>
      <c r="I74" s="55"/>
      <c r="J74" s="55"/>
      <c r="K74" s="112"/>
      <c r="L74" s="113"/>
      <c r="M74" s="113"/>
      <c r="N74" s="113"/>
      <c r="O74" s="113"/>
      <c r="P74" s="113"/>
      <c r="Q74" s="114"/>
    </row>
    <row r="75" spans="1:17" ht="18.75" customHeight="1" x14ac:dyDescent="0.25">
      <c r="A75" s="54" t="s">
        <v>115</v>
      </c>
      <c r="B75" s="54"/>
      <c r="C75" s="55"/>
      <c r="D75" s="55"/>
      <c r="E75" s="111"/>
      <c r="F75" s="54"/>
      <c r="G75" s="54"/>
      <c r="H75" s="54"/>
      <c r="I75" s="55"/>
      <c r="J75" s="55"/>
      <c r="K75" s="112"/>
      <c r="L75" s="113"/>
      <c r="M75" s="113"/>
      <c r="N75" s="113"/>
      <c r="O75" s="113"/>
      <c r="P75" s="113"/>
      <c r="Q75" s="114"/>
    </row>
    <row r="76" spans="1:17" ht="18.75" customHeight="1" x14ac:dyDescent="0.25">
      <c r="A76" s="54" t="s">
        <v>116</v>
      </c>
      <c r="B76" s="54"/>
      <c r="C76" s="55"/>
      <c r="D76" s="55"/>
      <c r="E76" s="111"/>
      <c r="F76" s="54"/>
      <c r="G76" s="54"/>
      <c r="H76" s="54"/>
      <c r="I76" s="55"/>
      <c r="J76" s="55"/>
      <c r="K76" s="112"/>
      <c r="L76" s="113"/>
      <c r="M76" s="113"/>
      <c r="N76" s="113"/>
      <c r="O76" s="113"/>
      <c r="P76" s="113"/>
      <c r="Q76" s="114"/>
    </row>
    <row r="77" spans="1:17" ht="18.75" customHeight="1" x14ac:dyDescent="0.25">
      <c r="A77" s="54" t="s">
        <v>117</v>
      </c>
      <c r="B77" s="54"/>
      <c r="C77" s="55"/>
      <c r="D77" s="55"/>
      <c r="E77" s="111"/>
      <c r="F77" s="54"/>
      <c r="G77" s="54"/>
      <c r="H77" s="54"/>
      <c r="I77" s="55"/>
      <c r="J77" s="55"/>
      <c r="K77" s="112"/>
      <c r="L77" s="113"/>
      <c r="M77" s="113"/>
      <c r="N77" s="113"/>
      <c r="O77" s="113"/>
      <c r="P77" s="113"/>
      <c r="Q77" s="114"/>
    </row>
    <row r="78" spans="1:17" ht="18.75" customHeight="1" x14ac:dyDescent="0.25">
      <c r="A78" s="54" t="s">
        <v>118</v>
      </c>
      <c r="B78" s="54"/>
      <c r="C78" s="55"/>
      <c r="D78" s="55"/>
      <c r="E78" s="111"/>
      <c r="F78" s="54"/>
      <c r="G78" s="54"/>
      <c r="H78" s="54"/>
      <c r="I78" s="55"/>
      <c r="J78" s="55"/>
      <c r="K78" s="112"/>
      <c r="L78" s="113"/>
      <c r="M78" s="113"/>
      <c r="N78" s="113"/>
      <c r="O78" s="113"/>
      <c r="P78" s="113"/>
      <c r="Q78" s="114"/>
    </row>
    <row r="79" spans="1:17" ht="18.75" customHeight="1" x14ac:dyDescent="0.25">
      <c r="A79" s="54" t="s">
        <v>119</v>
      </c>
      <c r="B79" s="54"/>
      <c r="C79" s="55"/>
      <c r="D79" s="55"/>
      <c r="E79" s="111"/>
      <c r="F79" s="54"/>
      <c r="G79" s="54"/>
      <c r="H79" s="54"/>
      <c r="I79" s="55"/>
      <c r="J79" s="55"/>
      <c r="K79" s="112"/>
      <c r="L79" s="113"/>
      <c r="M79" s="113"/>
      <c r="N79" s="113"/>
      <c r="O79" s="113"/>
      <c r="P79" s="113"/>
      <c r="Q79" s="114"/>
    </row>
    <row r="80" spans="1:17" ht="18.75" customHeight="1" x14ac:dyDescent="0.25">
      <c r="A80" s="54" t="s">
        <v>120</v>
      </c>
      <c r="B80" s="54"/>
      <c r="C80" s="55"/>
      <c r="D80" s="55"/>
      <c r="E80" s="111"/>
      <c r="F80" s="54"/>
      <c r="G80" s="54"/>
      <c r="H80" s="54"/>
      <c r="I80" s="55"/>
      <c r="J80" s="55"/>
      <c r="K80" s="112"/>
      <c r="L80" s="113"/>
      <c r="M80" s="113"/>
      <c r="N80" s="113"/>
      <c r="O80" s="113"/>
      <c r="P80" s="113"/>
      <c r="Q80" s="114"/>
    </row>
    <row r="81" spans="1:17" ht="18.75" customHeight="1" x14ac:dyDescent="0.25">
      <c r="A81" s="54" t="s">
        <v>121</v>
      </c>
      <c r="B81" s="54"/>
      <c r="C81" s="55"/>
      <c r="D81" s="55"/>
      <c r="E81" s="111"/>
      <c r="F81" s="54"/>
      <c r="G81" s="54"/>
      <c r="H81" s="54"/>
      <c r="I81" s="55"/>
      <c r="J81" s="55"/>
      <c r="K81" s="112"/>
      <c r="L81" s="113"/>
      <c r="M81" s="113"/>
      <c r="N81" s="113"/>
      <c r="O81" s="113"/>
      <c r="P81" s="113"/>
      <c r="Q81" s="114"/>
    </row>
    <row r="82" spans="1:17" ht="18.75" customHeight="1" x14ac:dyDescent="0.25">
      <c r="A82" s="54" t="s">
        <v>122</v>
      </c>
      <c r="B82" s="54"/>
      <c r="C82" s="55"/>
      <c r="D82" s="55"/>
      <c r="E82" s="111"/>
      <c r="F82" s="54"/>
      <c r="G82" s="54"/>
      <c r="H82" s="54"/>
      <c r="I82" s="55"/>
      <c r="J82" s="55"/>
      <c r="K82" s="112"/>
      <c r="L82" s="113"/>
      <c r="M82" s="113"/>
      <c r="N82" s="113"/>
      <c r="O82" s="113"/>
      <c r="P82" s="113"/>
      <c r="Q82" s="114"/>
    </row>
    <row r="83" spans="1:17" ht="18.75" customHeight="1" x14ac:dyDescent="0.25">
      <c r="A83" s="54" t="s">
        <v>123</v>
      </c>
      <c r="B83" s="54"/>
      <c r="C83" s="55"/>
      <c r="D83" s="55"/>
      <c r="E83" s="111"/>
      <c r="F83" s="54"/>
      <c r="G83" s="54"/>
      <c r="H83" s="54"/>
      <c r="I83" s="55"/>
      <c r="J83" s="55"/>
      <c r="K83" s="112"/>
      <c r="L83" s="113"/>
      <c r="M83" s="113"/>
      <c r="N83" s="113"/>
      <c r="O83" s="113"/>
      <c r="P83" s="113"/>
      <c r="Q83" s="114"/>
    </row>
    <row r="84" spans="1:17" ht="18.75" customHeight="1" x14ac:dyDescent="0.25">
      <c r="A84" s="54" t="s">
        <v>124</v>
      </c>
      <c r="B84" s="54"/>
      <c r="C84" s="55"/>
      <c r="D84" s="55"/>
      <c r="E84" s="111"/>
      <c r="F84" s="54"/>
      <c r="G84" s="54"/>
      <c r="H84" s="54"/>
      <c r="I84" s="55"/>
      <c r="J84" s="55"/>
      <c r="K84" s="112"/>
      <c r="L84" s="113"/>
      <c r="M84" s="113"/>
      <c r="N84" s="113"/>
      <c r="O84" s="113"/>
      <c r="P84" s="113"/>
      <c r="Q84" s="114"/>
    </row>
    <row r="85" spans="1:17" ht="18.75" customHeight="1" x14ac:dyDescent="0.25">
      <c r="A85" s="54" t="s">
        <v>125</v>
      </c>
      <c r="B85" s="54"/>
      <c r="C85" s="55"/>
      <c r="D85" s="55"/>
      <c r="E85" s="111"/>
      <c r="F85" s="54"/>
      <c r="G85" s="54"/>
      <c r="H85" s="54"/>
      <c r="I85" s="55"/>
      <c r="J85" s="55"/>
      <c r="K85" s="112"/>
      <c r="L85" s="113"/>
      <c r="M85" s="113"/>
      <c r="N85" s="113"/>
      <c r="O85" s="113"/>
      <c r="P85" s="113"/>
      <c r="Q85" s="114"/>
    </row>
    <row r="86" spans="1:17" ht="18.75" customHeight="1" x14ac:dyDescent="0.25">
      <c r="A86" s="54" t="s">
        <v>126</v>
      </c>
      <c r="B86" s="54"/>
      <c r="C86" s="55"/>
      <c r="D86" s="55"/>
      <c r="E86" s="111"/>
      <c r="F86" s="54"/>
      <c r="G86" s="54"/>
      <c r="H86" s="54"/>
      <c r="I86" s="55"/>
      <c r="J86" s="55"/>
      <c r="K86" s="112"/>
      <c r="L86" s="113"/>
      <c r="M86" s="113"/>
      <c r="N86" s="113"/>
      <c r="O86" s="113"/>
      <c r="P86" s="113"/>
      <c r="Q86" s="114"/>
    </row>
    <row r="87" spans="1:17" ht="18.75" customHeight="1" x14ac:dyDescent="0.25">
      <c r="A87" s="54" t="s">
        <v>127</v>
      </c>
      <c r="B87" s="54"/>
      <c r="C87" s="55"/>
      <c r="D87" s="55"/>
      <c r="E87" s="111"/>
      <c r="F87" s="54"/>
      <c r="G87" s="54"/>
      <c r="H87" s="54"/>
      <c r="I87" s="55"/>
      <c r="J87" s="55"/>
      <c r="K87" s="112"/>
      <c r="L87" s="113"/>
      <c r="M87" s="113"/>
      <c r="N87" s="113"/>
      <c r="O87" s="113"/>
      <c r="P87" s="113"/>
      <c r="Q87" s="114"/>
    </row>
    <row r="88" spans="1:17" ht="18.75" customHeight="1" x14ac:dyDescent="0.25">
      <c r="A88" s="54" t="s">
        <v>128</v>
      </c>
      <c r="B88" s="54"/>
      <c r="C88" s="55"/>
      <c r="D88" s="55"/>
      <c r="E88" s="111"/>
      <c r="F88" s="54"/>
      <c r="G88" s="54"/>
      <c r="H88" s="54"/>
      <c r="I88" s="55"/>
      <c r="J88" s="55"/>
      <c r="K88" s="112"/>
      <c r="L88" s="113"/>
      <c r="M88" s="113"/>
      <c r="N88" s="113"/>
      <c r="O88" s="113"/>
      <c r="P88" s="113"/>
      <c r="Q88" s="114"/>
    </row>
    <row r="89" spans="1:17" ht="18.75" customHeight="1" x14ac:dyDescent="0.25">
      <c r="A89" s="54" t="s">
        <v>140</v>
      </c>
      <c r="B89" s="54"/>
      <c r="C89" s="55"/>
      <c r="D89" s="55"/>
      <c r="E89" s="111"/>
      <c r="F89" s="54"/>
      <c r="G89" s="54"/>
      <c r="H89" s="54"/>
      <c r="I89" s="55"/>
      <c r="J89" s="55"/>
      <c r="K89" s="112"/>
      <c r="L89" s="113"/>
      <c r="M89" s="113"/>
      <c r="N89" s="113"/>
      <c r="O89" s="113"/>
      <c r="P89" s="113"/>
      <c r="Q89" s="114"/>
    </row>
    <row r="90" spans="1:17" ht="18.75" customHeight="1" x14ac:dyDescent="0.25">
      <c r="A90" s="54" t="s">
        <v>141</v>
      </c>
      <c r="B90" s="54"/>
      <c r="C90" s="55"/>
      <c r="D90" s="55"/>
      <c r="E90" s="111"/>
      <c r="F90" s="54"/>
      <c r="G90" s="54"/>
      <c r="H90" s="54"/>
      <c r="I90" s="55"/>
      <c r="J90" s="55"/>
      <c r="K90" s="112"/>
      <c r="L90" s="113"/>
      <c r="M90" s="113"/>
      <c r="N90" s="113"/>
      <c r="O90" s="113"/>
      <c r="P90" s="113"/>
      <c r="Q90" s="114"/>
    </row>
    <row r="91" spans="1:17" ht="18.75" customHeight="1" x14ac:dyDescent="0.25">
      <c r="A91" s="54" t="s">
        <v>142</v>
      </c>
      <c r="B91" s="54"/>
      <c r="C91" s="55"/>
      <c r="D91" s="55"/>
      <c r="E91" s="111"/>
      <c r="F91" s="54"/>
      <c r="G91" s="54"/>
      <c r="H91" s="54"/>
      <c r="I91" s="55"/>
      <c r="J91" s="55"/>
      <c r="K91" s="112"/>
      <c r="L91" s="113"/>
      <c r="M91" s="113"/>
      <c r="N91" s="113"/>
      <c r="O91" s="113"/>
      <c r="P91" s="113"/>
      <c r="Q91" s="114"/>
    </row>
    <row r="92" spans="1:17" ht="18.75" customHeight="1" x14ac:dyDescent="0.25">
      <c r="A92" s="54" t="s">
        <v>143</v>
      </c>
      <c r="B92" s="54"/>
      <c r="C92" s="55"/>
      <c r="D92" s="55"/>
      <c r="E92" s="111"/>
      <c r="F92" s="54"/>
      <c r="G92" s="54"/>
      <c r="H92" s="54"/>
      <c r="I92" s="55"/>
      <c r="J92" s="55"/>
      <c r="K92" s="112"/>
      <c r="L92" s="113"/>
      <c r="M92" s="113"/>
      <c r="N92" s="113"/>
      <c r="O92" s="113"/>
      <c r="P92" s="113"/>
      <c r="Q92" s="114"/>
    </row>
    <row r="93" spans="1:17" ht="18.75" customHeight="1" x14ac:dyDescent="0.25">
      <c r="A93" s="54" t="s">
        <v>144</v>
      </c>
      <c r="B93" s="54"/>
      <c r="C93" s="55"/>
      <c r="D93" s="55"/>
      <c r="E93" s="111"/>
      <c r="F93" s="54"/>
      <c r="G93" s="54"/>
      <c r="H93" s="54"/>
      <c r="I93" s="55"/>
      <c r="J93" s="55"/>
      <c r="K93" s="112"/>
      <c r="L93" s="113"/>
      <c r="M93" s="113"/>
      <c r="N93" s="113"/>
      <c r="O93" s="113"/>
      <c r="P93" s="113"/>
      <c r="Q93" s="114"/>
    </row>
    <row r="94" spans="1:17" ht="18.75" customHeight="1" x14ac:dyDescent="0.25">
      <c r="A94" s="54" t="s">
        <v>145</v>
      </c>
      <c r="B94" s="54"/>
      <c r="C94" s="55"/>
      <c r="D94" s="55"/>
      <c r="E94" s="111"/>
      <c r="F94" s="54"/>
      <c r="G94" s="54"/>
      <c r="H94" s="54"/>
      <c r="I94" s="55"/>
      <c r="J94" s="55"/>
      <c r="K94" s="112"/>
      <c r="L94" s="113"/>
      <c r="M94" s="113"/>
      <c r="N94" s="113"/>
      <c r="O94" s="113"/>
      <c r="P94" s="113"/>
      <c r="Q94" s="114"/>
    </row>
    <row r="95" spans="1:17" ht="18.75" customHeight="1" x14ac:dyDescent="0.25">
      <c r="A95" s="54" t="s">
        <v>146</v>
      </c>
      <c r="B95" s="54"/>
      <c r="C95" s="55"/>
      <c r="D95" s="55"/>
      <c r="E95" s="111"/>
      <c r="F95" s="54"/>
      <c r="G95" s="54"/>
      <c r="H95" s="54"/>
      <c r="I95" s="55"/>
      <c r="J95" s="55"/>
      <c r="K95" s="112"/>
      <c r="L95" s="113"/>
      <c r="M95" s="113"/>
      <c r="N95" s="113"/>
      <c r="O95" s="113"/>
      <c r="P95" s="113"/>
      <c r="Q95" s="114"/>
    </row>
    <row r="96" spans="1:17" ht="18.75" customHeight="1" x14ac:dyDescent="0.25">
      <c r="A96" s="54" t="s">
        <v>147</v>
      </c>
      <c r="B96" s="54"/>
      <c r="C96" s="55"/>
      <c r="D96" s="55"/>
      <c r="E96" s="111"/>
      <c r="F96" s="54"/>
      <c r="G96" s="54"/>
      <c r="H96" s="54"/>
      <c r="I96" s="55"/>
      <c r="J96" s="55"/>
      <c r="K96" s="112"/>
      <c r="L96" s="113"/>
      <c r="M96" s="113"/>
      <c r="N96" s="113"/>
      <c r="O96" s="113"/>
      <c r="P96" s="113"/>
      <c r="Q96" s="114"/>
    </row>
    <row r="97" spans="1:17" ht="18.75" customHeight="1" x14ac:dyDescent="0.25">
      <c r="A97" s="54" t="s">
        <v>148</v>
      </c>
      <c r="B97" s="54"/>
      <c r="C97" s="55"/>
      <c r="D97" s="55"/>
      <c r="E97" s="111"/>
      <c r="F97" s="54"/>
      <c r="G97" s="54"/>
      <c r="H97" s="54"/>
      <c r="I97" s="55"/>
      <c r="J97" s="55"/>
      <c r="K97" s="112"/>
      <c r="L97" s="113"/>
      <c r="M97" s="113"/>
      <c r="N97" s="113"/>
      <c r="O97" s="113"/>
      <c r="P97" s="113"/>
      <c r="Q97" s="114"/>
    </row>
    <row r="98" spans="1:17" ht="18.75" customHeight="1" x14ac:dyDescent="0.25">
      <c r="A98" s="54" t="s">
        <v>149</v>
      </c>
      <c r="B98" s="54"/>
      <c r="C98" s="55"/>
      <c r="D98" s="55"/>
      <c r="E98" s="111"/>
      <c r="F98" s="54"/>
      <c r="G98" s="54"/>
      <c r="H98" s="54"/>
      <c r="I98" s="55"/>
      <c r="J98" s="55"/>
      <c r="K98" s="112"/>
      <c r="L98" s="113"/>
      <c r="M98" s="113"/>
      <c r="N98" s="113"/>
      <c r="O98" s="113"/>
      <c r="P98" s="113"/>
      <c r="Q98" s="114"/>
    </row>
    <row r="99" spans="1:17" ht="18.75" customHeight="1" x14ac:dyDescent="0.25">
      <c r="A99" s="54" t="s">
        <v>150</v>
      </c>
      <c r="B99" s="54"/>
      <c r="C99" s="55"/>
      <c r="D99" s="55"/>
      <c r="E99" s="111"/>
      <c r="F99" s="54"/>
      <c r="G99" s="54"/>
      <c r="H99" s="54"/>
      <c r="I99" s="55"/>
      <c r="J99" s="55"/>
      <c r="K99" s="112"/>
      <c r="L99" s="113"/>
      <c r="M99" s="113"/>
      <c r="N99" s="113"/>
      <c r="O99" s="113"/>
      <c r="P99" s="113"/>
      <c r="Q99" s="114"/>
    </row>
    <row r="100" spans="1:17" ht="18.75" customHeight="1" x14ac:dyDescent="0.25">
      <c r="A100" s="54" t="s">
        <v>151</v>
      </c>
      <c r="B100" s="54"/>
      <c r="C100" s="55"/>
      <c r="D100" s="55"/>
      <c r="E100" s="111"/>
      <c r="F100" s="54"/>
      <c r="G100" s="54"/>
      <c r="H100" s="54"/>
      <c r="I100" s="55"/>
      <c r="J100" s="55"/>
      <c r="K100" s="112"/>
      <c r="L100" s="113"/>
      <c r="M100" s="113"/>
      <c r="N100" s="113"/>
      <c r="O100" s="113"/>
      <c r="P100" s="113"/>
      <c r="Q100" s="114"/>
    </row>
    <row r="101" spans="1:17" ht="18.75" customHeight="1" x14ac:dyDescent="0.25">
      <c r="A101" s="54" t="s">
        <v>152</v>
      </c>
      <c r="B101" s="54"/>
      <c r="C101" s="55"/>
      <c r="D101" s="55"/>
      <c r="E101" s="111"/>
      <c r="F101" s="54"/>
      <c r="G101" s="54"/>
      <c r="H101" s="54"/>
      <c r="I101" s="55"/>
      <c r="J101" s="55"/>
      <c r="K101" s="112"/>
      <c r="L101" s="113"/>
      <c r="M101" s="113"/>
      <c r="N101" s="113"/>
      <c r="O101" s="113"/>
      <c r="P101" s="113"/>
      <c r="Q101" s="114"/>
    </row>
    <row r="102" spans="1:17" ht="18.75" customHeight="1" x14ac:dyDescent="0.25">
      <c r="A102" s="54" t="s">
        <v>153</v>
      </c>
      <c r="B102" s="54"/>
      <c r="C102" s="55"/>
      <c r="D102" s="55"/>
      <c r="E102" s="111"/>
      <c r="F102" s="54"/>
      <c r="G102" s="54"/>
      <c r="H102" s="54"/>
      <c r="I102" s="55"/>
      <c r="J102" s="55"/>
      <c r="K102" s="112"/>
      <c r="L102" s="113"/>
      <c r="M102" s="113"/>
      <c r="N102" s="113"/>
      <c r="O102" s="113"/>
      <c r="P102" s="113"/>
      <c r="Q102" s="114"/>
    </row>
    <row r="103" spans="1:17" ht="18.75" customHeight="1" x14ac:dyDescent="0.25">
      <c r="A103" s="54" t="s">
        <v>154</v>
      </c>
      <c r="B103" s="54"/>
      <c r="C103" s="55"/>
      <c r="D103" s="55"/>
      <c r="E103" s="111"/>
      <c r="F103" s="54"/>
      <c r="G103" s="54"/>
      <c r="H103" s="54"/>
      <c r="I103" s="55"/>
      <c r="J103" s="55"/>
      <c r="K103" s="112"/>
      <c r="L103" s="113"/>
      <c r="M103" s="113"/>
      <c r="N103" s="113"/>
      <c r="O103" s="113"/>
      <c r="P103" s="113"/>
      <c r="Q103" s="114"/>
    </row>
    <row r="104" spans="1:17" ht="18.75" customHeight="1" x14ac:dyDescent="0.25">
      <c r="A104" s="54" t="s">
        <v>155</v>
      </c>
      <c r="B104" s="54"/>
      <c r="C104" s="55"/>
      <c r="D104" s="55"/>
      <c r="E104" s="111"/>
      <c r="F104" s="54"/>
      <c r="G104" s="54"/>
      <c r="H104" s="54"/>
      <c r="I104" s="55"/>
      <c r="J104" s="55"/>
      <c r="K104" s="112"/>
      <c r="L104" s="113"/>
      <c r="M104" s="113"/>
      <c r="N104" s="113"/>
      <c r="O104" s="113"/>
      <c r="P104" s="113"/>
      <c r="Q104" s="114"/>
    </row>
    <row r="105" spans="1:17" ht="18.75" customHeight="1" x14ac:dyDescent="0.25">
      <c r="A105" s="54" t="s">
        <v>156</v>
      </c>
      <c r="B105" s="54"/>
      <c r="C105" s="55"/>
      <c r="D105" s="55"/>
      <c r="E105" s="111"/>
      <c r="F105" s="54"/>
      <c r="G105" s="54"/>
      <c r="H105" s="54"/>
      <c r="I105" s="55"/>
      <c r="J105" s="55"/>
      <c r="K105" s="112"/>
      <c r="L105" s="113"/>
      <c r="M105" s="113"/>
      <c r="N105" s="113"/>
      <c r="O105" s="113"/>
      <c r="P105" s="113"/>
      <c r="Q105" s="114"/>
    </row>
    <row r="106" spans="1:17" ht="18.75" customHeight="1" x14ac:dyDescent="0.25">
      <c r="A106" s="54" t="s">
        <v>157</v>
      </c>
      <c r="B106" s="54"/>
      <c r="C106" s="55"/>
      <c r="D106" s="55"/>
      <c r="E106" s="111"/>
      <c r="F106" s="54"/>
      <c r="G106" s="54"/>
      <c r="H106" s="54"/>
      <c r="I106" s="55"/>
      <c r="J106" s="55"/>
      <c r="K106" s="112"/>
      <c r="L106" s="113"/>
      <c r="M106" s="113"/>
      <c r="N106" s="113"/>
      <c r="O106" s="113"/>
      <c r="P106" s="113"/>
      <c r="Q106" s="114"/>
    </row>
    <row r="107" spans="1:17" ht="18.75" customHeight="1" x14ac:dyDescent="0.25">
      <c r="A107" s="54" t="s">
        <v>158</v>
      </c>
      <c r="B107" s="54"/>
      <c r="C107" s="55"/>
      <c r="D107" s="55"/>
      <c r="E107" s="111"/>
      <c r="F107" s="54"/>
      <c r="G107" s="54"/>
      <c r="H107" s="54"/>
      <c r="I107" s="55"/>
      <c r="J107" s="55"/>
      <c r="K107" s="112"/>
      <c r="L107" s="113"/>
      <c r="M107" s="113"/>
      <c r="N107" s="113"/>
      <c r="O107" s="113"/>
      <c r="P107" s="113"/>
      <c r="Q107" s="114"/>
    </row>
    <row r="108" spans="1:17" ht="18.75" customHeight="1" x14ac:dyDescent="0.25">
      <c r="A108" s="54" t="s">
        <v>159</v>
      </c>
      <c r="B108" s="54"/>
      <c r="C108" s="55"/>
      <c r="D108" s="55"/>
      <c r="E108" s="111"/>
      <c r="F108" s="54"/>
      <c r="G108" s="54"/>
      <c r="H108" s="54"/>
      <c r="I108" s="55"/>
      <c r="J108" s="55"/>
      <c r="K108" s="112"/>
      <c r="L108" s="113"/>
      <c r="M108" s="113"/>
      <c r="N108" s="113"/>
      <c r="O108" s="113"/>
      <c r="P108" s="113"/>
      <c r="Q108" s="114"/>
    </row>
    <row r="109" spans="1:17" ht="18.75" customHeight="1" x14ac:dyDescent="0.25">
      <c r="A109" s="54" t="s">
        <v>160</v>
      </c>
      <c r="B109" s="54"/>
      <c r="C109" s="55"/>
      <c r="D109" s="55"/>
      <c r="E109" s="111"/>
      <c r="F109" s="54"/>
      <c r="G109" s="54"/>
      <c r="H109" s="54"/>
      <c r="I109" s="55"/>
      <c r="J109" s="55"/>
      <c r="K109" s="112"/>
      <c r="L109" s="113"/>
      <c r="M109" s="113"/>
      <c r="N109" s="113"/>
      <c r="O109" s="113"/>
      <c r="P109" s="113"/>
      <c r="Q109" s="114"/>
    </row>
    <row r="110" spans="1:17" ht="18.75" customHeight="1" x14ac:dyDescent="0.25">
      <c r="A110" s="54" t="s">
        <v>161</v>
      </c>
      <c r="B110" s="54"/>
      <c r="C110" s="55"/>
      <c r="D110" s="55"/>
      <c r="E110" s="111"/>
      <c r="F110" s="54"/>
      <c r="G110" s="54"/>
      <c r="H110" s="54"/>
      <c r="I110" s="55"/>
      <c r="J110" s="55"/>
      <c r="K110" s="112"/>
      <c r="L110" s="113"/>
      <c r="M110" s="113"/>
      <c r="N110" s="113"/>
      <c r="O110" s="113"/>
      <c r="P110" s="113"/>
      <c r="Q110" s="114"/>
    </row>
    <row r="111" spans="1:17" ht="18.75" customHeight="1" x14ac:dyDescent="0.25">
      <c r="A111" s="54" t="s">
        <v>162</v>
      </c>
      <c r="B111" s="54"/>
      <c r="C111" s="55"/>
      <c r="D111" s="55"/>
      <c r="E111" s="111"/>
      <c r="F111" s="54"/>
      <c r="G111" s="54"/>
      <c r="H111" s="54"/>
      <c r="I111" s="55"/>
      <c r="J111" s="55"/>
      <c r="K111" s="112"/>
      <c r="L111" s="113"/>
      <c r="M111" s="113"/>
      <c r="N111" s="113"/>
      <c r="O111" s="113"/>
      <c r="P111" s="113"/>
      <c r="Q111" s="114"/>
    </row>
    <row r="112" spans="1:17" ht="18.75" customHeight="1" x14ac:dyDescent="0.25">
      <c r="A112" s="54" t="s">
        <v>163</v>
      </c>
      <c r="B112" s="54"/>
      <c r="C112" s="55"/>
      <c r="D112" s="55"/>
      <c r="E112" s="111"/>
      <c r="F112" s="54"/>
      <c r="G112" s="54"/>
      <c r="H112" s="54"/>
      <c r="I112" s="55"/>
      <c r="J112" s="55"/>
      <c r="K112" s="112"/>
      <c r="L112" s="113"/>
      <c r="M112" s="113"/>
      <c r="N112" s="113"/>
      <c r="O112" s="113"/>
      <c r="P112" s="113"/>
      <c r="Q112" s="114"/>
    </row>
    <row r="113" spans="1:17" ht="18.75" customHeight="1" x14ac:dyDescent="0.25">
      <c r="A113" s="54" t="s">
        <v>164</v>
      </c>
      <c r="B113" s="54"/>
      <c r="C113" s="55"/>
      <c r="D113" s="55"/>
      <c r="E113" s="111"/>
      <c r="F113" s="54"/>
      <c r="G113" s="54"/>
      <c r="H113" s="54"/>
      <c r="I113" s="55"/>
      <c r="J113" s="55"/>
      <c r="K113" s="112"/>
      <c r="L113" s="113"/>
      <c r="M113" s="113"/>
      <c r="N113" s="113"/>
      <c r="O113" s="113"/>
      <c r="P113" s="113"/>
      <c r="Q113" s="114"/>
    </row>
    <row r="114" spans="1:17" ht="18.75" customHeight="1" x14ac:dyDescent="0.25">
      <c r="A114" s="54" t="s">
        <v>165</v>
      </c>
      <c r="B114" s="54"/>
      <c r="C114" s="55"/>
      <c r="D114" s="55"/>
      <c r="E114" s="111"/>
      <c r="F114" s="54"/>
      <c r="G114" s="54"/>
      <c r="H114" s="54"/>
      <c r="I114" s="55"/>
      <c r="J114" s="55"/>
      <c r="K114" s="112"/>
      <c r="L114" s="113"/>
      <c r="M114" s="113"/>
      <c r="N114" s="113"/>
      <c r="O114" s="113"/>
      <c r="P114" s="113"/>
      <c r="Q114" s="114"/>
    </row>
    <row r="115" spans="1:17" ht="18.75" customHeight="1" x14ac:dyDescent="0.25">
      <c r="A115" s="54" t="s">
        <v>166</v>
      </c>
      <c r="B115" s="54"/>
      <c r="C115" s="55"/>
      <c r="D115" s="55"/>
      <c r="E115" s="111"/>
      <c r="F115" s="54"/>
      <c r="G115" s="54"/>
      <c r="H115" s="54"/>
      <c r="I115" s="55"/>
      <c r="J115" s="55"/>
      <c r="K115" s="112"/>
      <c r="L115" s="113"/>
      <c r="M115" s="113"/>
      <c r="N115" s="113"/>
      <c r="O115" s="113"/>
      <c r="P115" s="113"/>
      <c r="Q115" s="114"/>
    </row>
    <row r="116" spans="1:17" ht="18.75" customHeight="1" x14ac:dyDescent="0.25">
      <c r="A116" s="54" t="s">
        <v>167</v>
      </c>
      <c r="B116" s="54"/>
      <c r="C116" s="55"/>
      <c r="D116" s="55"/>
      <c r="E116" s="111"/>
      <c r="F116" s="54"/>
      <c r="G116" s="54"/>
      <c r="H116" s="54"/>
      <c r="I116" s="55"/>
      <c r="J116" s="55"/>
      <c r="K116" s="112"/>
      <c r="L116" s="113"/>
      <c r="M116" s="113"/>
      <c r="N116" s="113"/>
      <c r="O116" s="113"/>
      <c r="P116" s="113"/>
      <c r="Q116" s="114"/>
    </row>
    <row r="117" spans="1:17" ht="18.75" customHeight="1" x14ac:dyDescent="0.25">
      <c r="A117" s="54" t="s">
        <v>168</v>
      </c>
      <c r="B117" s="54"/>
      <c r="C117" s="55"/>
      <c r="D117" s="55"/>
      <c r="E117" s="111"/>
      <c r="F117" s="54"/>
      <c r="G117" s="54"/>
      <c r="H117" s="54"/>
      <c r="I117" s="55"/>
      <c r="J117" s="55"/>
      <c r="K117" s="112"/>
      <c r="L117" s="113"/>
      <c r="M117" s="113"/>
      <c r="N117" s="113"/>
      <c r="O117" s="113"/>
      <c r="P117" s="113"/>
      <c r="Q117" s="114"/>
    </row>
    <row r="118" spans="1:17" ht="18.75" customHeight="1" x14ac:dyDescent="0.25">
      <c r="A118" s="54" t="s">
        <v>169</v>
      </c>
      <c r="B118" s="54"/>
      <c r="C118" s="55"/>
      <c r="D118" s="55"/>
      <c r="E118" s="111"/>
      <c r="F118" s="54"/>
      <c r="G118" s="54"/>
      <c r="H118" s="54"/>
      <c r="I118" s="55"/>
      <c r="J118" s="55"/>
      <c r="K118" s="112"/>
      <c r="L118" s="113"/>
      <c r="M118" s="113"/>
      <c r="N118" s="113"/>
      <c r="O118" s="113"/>
      <c r="P118" s="113"/>
      <c r="Q118" s="114"/>
    </row>
    <row r="119" spans="1:17" ht="18.75" customHeight="1" x14ac:dyDescent="0.25">
      <c r="A119" s="54" t="s">
        <v>170</v>
      </c>
      <c r="B119" s="54"/>
      <c r="C119" s="55"/>
      <c r="D119" s="55"/>
      <c r="E119" s="111"/>
      <c r="F119" s="54"/>
      <c r="G119" s="54"/>
      <c r="H119" s="54"/>
      <c r="I119" s="55"/>
      <c r="J119" s="55"/>
      <c r="K119" s="112"/>
      <c r="L119" s="113"/>
      <c r="M119" s="113"/>
      <c r="N119" s="113"/>
      <c r="O119" s="113"/>
      <c r="P119" s="113"/>
      <c r="Q119" s="114"/>
    </row>
    <row r="120" spans="1:17" ht="18.75" customHeight="1" x14ac:dyDescent="0.25">
      <c r="A120" s="54" t="s">
        <v>171</v>
      </c>
      <c r="B120" s="54"/>
      <c r="C120" s="55"/>
      <c r="D120" s="55"/>
      <c r="E120" s="111"/>
      <c r="F120" s="54"/>
      <c r="G120" s="54"/>
      <c r="H120" s="54"/>
      <c r="I120" s="55"/>
      <c r="J120" s="55"/>
      <c r="K120" s="112"/>
      <c r="L120" s="113"/>
      <c r="M120" s="113"/>
      <c r="N120" s="113"/>
      <c r="O120" s="113"/>
      <c r="P120" s="113"/>
      <c r="Q120" s="114"/>
    </row>
    <row r="121" spans="1:17" ht="18.75" customHeight="1" x14ac:dyDescent="0.25">
      <c r="A121" s="54" t="s">
        <v>172</v>
      </c>
      <c r="B121" s="54"/>
      <c r="C121" s="55"/>
      <c r="D121" s="55"/>
      <c r="E121" s="111"/>
      <c r="F121" s="54"/>
      <c r="G121" s="54"/>
      <c r="H121" s="54"/>
      <c r="I121" s="55"/>
      <c r="J121" s="55"/>
      <c r="K121" s="112"/>
      <c r="L121" s="113"/>
      <c r="M121" s="113"/>
      <c r="N121" s="113"/>
      <c r="O121" s="113"/>
      <c r="P121" s="113"/>
      <c r="Q121" s="114"/>
    </row>
    <row r="122" spans="1:17" ht="18.75" customHeight="1" x14ac:dyDescent="0.25">
      <c r="A122" s="54" t="s">
        <v>173</v>
      </c>
      <c r="B122" s="54"/>
      <c r="C122" s="55"/>
      <c r="D122" s="55"/>
      <c r="E122" s="111"/>
      <c r="F122" s="54"/>
      <c r="G122" s="54"/>
      <c r="H122" s="54"/>
      <c r="I122" s="55"/>
      <c r="J122" s="55"/>
      <c r="K122" s="112"/>
      <c r="L122" s="113"/>
      <c r="M122" s="113"/>
      <c r="N122" s="113"/>
      <c r="O122" s="113"/>
      <c r="P122" s="113"/>
      <c r="Q122" s="114"/>
    </row>
    <row r="123" spans="1:17" ht="18.75" customHeight="1" x14ac:dyDescent="0.25">
      <c r="A123" s="54" t="s">
        <v>174</v>
      </c>
      <c r="B123" s="54"/>
      <c r="C123" s="55"/>
      <c r="D123" s="55"/>
      <c r="E123" s="111"/>
      <c r="F123" s="54"/>
      <c r="G123" s="54"/>
      <c r="H123" s="54"/>
      <c r="I123" s="55"/>
      <c r="J123" s="55"/>
      <c r="K123" s="112"/>
      <c r="L123" s="113"/>
      <c r="M123" s="113"/>
      <c r="N123" s="113"/>
      <c r="O123" s="113"/>
      <c r="P123" s="113"/>
      <c r="Q123" s="114"/>
    </row>
    <row r="124" spans="1:17" ht="18.75" customHeight="1" x14ac:dyDescent="0.25">
      <c r="A124" s="54" t="s">
        <v>175</v>
      </c>
      <c r="B124" s="54"/>
      <c r="C124" s="55"/>
      <c r="D124" s="55"/>
      <c r="E124" s="111"/>
      <c r="F124" s="54"/>
      <c r="G124" s="54"/>
      <c r="H124" s="54"/>
      <c r="I124" s="55"/>
      <c r="J124" s="55"/>
      <c r="K124" s="112"/>
      <c r="L124" s="113"/>
      <c r="M124" s="113"/>
      <c r="N124" s="113"/>
      <c r="O124" s="113"/>
      <c r="P124" s="113"/>
      <c r="Q124" s="114"/>
    </row>
    <row r="125" spans="1:17" ht="18.75" customHeight="1" x14ac:dyDescent="0.25">
      <c r="A125" s="54" t="s">
        <v>176</v>
      </c>
      <c r="B125" s="54"/>
      <c r="C125" s="55"/>
      <c r="D125" s="55"/>
      <c r="E125" s="111"/>
      <c r="F125" s="54"/>
      <c r="G125" s="54"/>
      <c r="H125" s="54"/>
      <c r="I125" s="55"/>
      <c r="J125" s="55"/>
      <c r="K125" s="112"/>
      <c r="L125" s="113"/>
      <c r="M125" s="113"/>
      <c r="N125" s="113"/>
      <c r="O125" s="113"/>
      <c r="P125" s="113"/>
      <c r="Q125" s="114"/>
    </row>
    <row r="126" spans="1:17" ht="18.75" customHeight="1" x14ac:dyDescent="0.25">
      <c r="A126" s="54" t="s">
        <v>177</v>
      </c>
      <c r="B126" s="54"/>
      <c r="C126" s="55"/>
      <c r="D126" s="55"/>
      <c r="E126" s="111"/>
      <c r="F126" s="54"/>
      <c r="G126" s="54"/>
      <c r="H126" s="54"/>
      <c r="I126" s="55"/>
      <c r="J126" s="55"/>
      <c r="K126" s="112"/>
      <c r="L126" s="113"/>
      <c r="M126" s="113"/>
      <c r="N126" s="113"/>
      <c r="O126" s="113"/>
      <c r="P126" s="113"/>
      <c r="Q126" s="114"/>
    </row>
    <row r="127" spans="1:17" ht="18.75" customHeight="1" x14ac:dyDescent="0.25">
      <c r="A127" s="54" t="s">
        <v>178</v>
      </c>
      <c r="B127" s="54"/>
      <c r="C127" s="55"/>
      <c r="D127" s="55"/>
      <c r="E127" s="111"/>
      <c r="F127" s="54"/>
      <c r="G127" s="54"/>
      <c r="H127" s="54"/>
      <c r="I127" s="55"/>
      <c r="J127" s="55"/>
      <c r="K127" s="112"/>
      <c r="L127" s="113"/>
      <c r="M127" s="113"/>
      <c r="N127" s="113"/>
      <c r="O127" s="113"/>
      <c r="P127" s="113"/>
      <c r="Q127" s="114"/>
    </row>
    <row r="128" spans="1:17" ht="18.75" customHeight="1" x14ac:dyDescent="0.25">
      <c r="A128" s="54" t="s">
        <v>179</v>
      </c>
      <c r="B128" s="54"/>
      <c r="C128" s="55"/>
      <c r="D128" s="55"/>
      <c r="E128" s="111"/>
      <c r="F128" s="54"/>
      <c r="G128" s="54"/>
      <c r="H128" s="54"/>
      <c r="I128" s="55"/>
      <c r="J128" s="55"/>
      <c r="K128" s="112"/>
      <c r="L128" s="113"/>
      <c r="M128" s="113"/>
      <c r="N128" s="113"/>
      <c r="O128" s="113"/>
      <c r="P128" s="113"/>
      <c r="Q128" s="114"/>
    </row>
    <row r="129" spans="1:17" ht="18.75" customHeight="1" x14ac:dyDescent="0.25">
      <c r="A129" s="54" t="s">
        <v>180</v>
      </c>
      <c r="B129" s="54"/>
      <c r="C129" s="55"/>
      <c r="D129" s="55"/>
      <c r="E129" s="111"/>
      <c r="F129" s="54"/>
      <c r="G129" s="54"/>
      <c r="H129" s="54"/>
      <c r="I129" s="55"/>
      <c r="J129" s="55"/>
      <c r="K129" s="112"/>
      <c r="L129" s="113"/>
      <c r="M129" s="113"/>
      <c r="N129" s="113"/>
      <c r="O129" s="113"/>
      <c r="P129" s="113"/>
      <c r="Q129" s="114"/>
    </row>
    <row r="130" spans="1:17" ht="18.75" customHeight="1" x14ac:dyDescent="0.25">
      <c r="A130" s="54" t="s">
        <v>181</v>
      </c>
      <c r="B130" s="54"/>
      <c r="C130" s="55"/>
      <c r="D130" s="55"/>
      <c r="E130" s="111"/>
      <c r="F130" s="54"/>
      <c r="G130" s="54"/>
      <c r="H130" s="54"/>
      <c r="I130" s="55"/>
      <c r="J130" s="55"/>
      <c r="K130" s="112"/>
      <c r="L130" s="113"/>
      <c r="M130" s="113"/>
      <c r="N130" s="113"/>
      <c r="O130" s="113"/>
      <c r="P130" s="113"/>
      <c r="Q130" s="114"/>
    </row>
    <row r="131" spans="1:17" ht="18.75" customHeight="1" x14ac:dyDescent="0.25">
      <c r="A131" s="54" t="s">
        <v>182</v>
      </c>
      <c r="B131" s="54"/>
      <c r="C131" s="55"/>
      <c r="D131" s="55"/>
      <c r="E131" s="111"/>
      <c r="F131" s="54"/>
      <c r="G131" s="54"/>
      <c r="H131" s="54"/>
      <c r="I131" s="55"/>
      <c r="J131" s="55"/>
      <c r="K131" s="112"/>
      <c r="L131" s="113"/>
      <c r="M131" s="113"/>
      <c r="N131" s="113"/>
      <c r="O131" s="113"/>
      <c r="P131" s="113"/>
      <c r="Q131" s="114"/>
    </row>
    <row r="132" spans="1:17" ht="18.75" customHeight="1" x14ac:dyDescent="0.25">
      <c r="A132" s="54" t="s">
        <v>183</v>
      </c>
      <c r="B132" s="54"/>
      <c r="C132" s="55"/>
      <c r="D132" s="55"/>
      <c r="E132" s="111"/>
      <c r="F132" s="54"/>
      <c r="G132" s="54"/>
      <c r="H132" s="54"/>
      <c r="I132" s="55"/>
      <c r="J132" s="55"/>
      <c r="K132" s="112"/>
      <c r="L132" s="113"/>
      <c r="M132" s="113"/>
      <c r="N132" s="113"/>
      <c r="O132" s="113"/>
      <c r="P132" s="113"/>
      <c r="Q132" s="114"/>
    </row>
    <row r="133" spans="1:17" ht="18.75" customHeight="1" x14ac:dyDescent="0.25">
      <c r="A133" s="59"/>
      <c r="B133" s="59"/>
      <c r="C133" s="60"/>
      <c r="D133" s="60"/>
      <c r="E133" s="104"/>
      <c r="F133" s="59"/>
      <c r="G133" s="59"/>
      <c r="H133" s="60"/>
      <c r="I133" s="60"/>
      <c r="J133" s="116"/>
      <c r="K133" s="116"/>
      <c r="L133" s="116"/>
      <c r="M133" s="116"/>
      <c r="N133" s="116"/>
      <c r="O133" s="116"/>
      <c r="P133" s="116"/>
      <c r="Q133" s="116"/>
    </row>
    <row r="134" spans="1:17" ht="18.75" customHeight="1" x14ac:dyDescent="0.25">
      <c r="A134" s="32"/>
      <c r="B134" s="32"/>
      <c r="C134" s="37"/>
      <c r="D134" s="37"/>
      <c r="E134" s="103"/>
      <c r="F134" s="32"/>
      <c r="G134" s="32"/>
      <c r="H134" s="37"/>
      <c r="I134" s="37"/>
      <c r="J134" s="115"/>
      <c r="K134" s="115"/>
      <c r="L134" s="115"/>
      <c r="M134" s="115"/>
      <c r="N134" s="115"/>
      <c r="O134" s="115"/>
      <c r="P134" s="115"/>
      <c r="Q134" s="115"/>
    </row>
    <row r="135" spans="1:17" ht="18.75" customHeight="1" x14ac:dyDescent="0.25">
      <c r="A135" s="32"/>
      <c r="B135" s="32"/>
      <c r="C135" s="37"/>
      <c r="D135" s="37"/>
      <c r="E135" s="103"/>
      <c r="F135" s="32"/>
      <c r="G135" s="32"/>
      <c r="H135" s="37"/>
      <c r="I135" s="37"/>
      <c r="J135" s="115"/>
      <c r="K135" s="115"/>
      <c r="L135" s="115"/>
      <c r="M135" s="115"/>
      <c r="N135" s="115"/>
      <c r="O135" s="115"/>
      <c r="P135" s="115"/>
      <c r="Q135" s="115"/>
    </row>
    <row r="136" spans="1:17" ht="18.75" customHeight="1" x14ac:dyDescent="0.25">
      <c r="A136" s="32"/>
      <c r="B136" s="32"/>
      <c r="C136" s="37"/>
      <c r="D136" s="37"/>
      <c r="E136" s="103"/>
      <c r="F136" s="32"/>
      <c r="G136" s="32"/>
      <c r="H136" s="37"/>
      <c r="I136" s="37"/>
      <c r="J136" s="115"/>
      <c r="K136" s="115"/>
      <c r="L136" s="115"/>
      <c r="M136" s="115"/>
      <c r="N136" s="115"/>
      <c r="O136" s="115"/>
      <c r="P136" s="115"/>
      <c r="Q136" s="115"/>
    </row>
    <row r="137" spans="1:17" ht="18.75" customHeight="1" x14ac:dyDescent="0.25">
      <c r="A137" s="32"/>
      <c r="B137" s="32"/>
      <c r="C137" s="37"/>
      <c r="D137" s="37"/>
      <c r="E137" s="103"/>
      <c r="F137" s="32"/>
      <c r="G137" s="32"/>
      <c r="H137" s="37"/>
      <c r="I137" s="37"/>
      <c r="J137" s="115"/>
      <c r="K137" s="115"/>
      <c r="L137" s="115"/>
      <c r="M137" s="115"/>
      <c r="N137" s="115"/>
      <c r="O137" s="115"/>
      <c r="P137" s="115"/>
      <c r="Q137" s="115"/>
    </row>
  </sheetData>
  <mergeCells count="128">
    <mergeCell ref="I18:Q18"/>
    <mergeCell ref="A1:Q1"/>
    <mergeCell ref="I8:Q8"/>
    <mergeCell ref="I9:Q9"/>
    <mergeCell ref="I10:Q10"/>
    <mergeCell ref="I11:Q11"/>
    <mergeCell ref="I12:Q12"/>
    <mergeCell ref="I13:Q13"/>
    <mergeCell ref="I14:Q14"/>
    <mergeCell ref="I15:Q15"/>
    <mergeCell ref="I16:Q16"/>
    <mergeCell ref="I17:Q17"/>
    <mergeCell ref="J3:Q3"/>
    <mergeCell ref="J4:Q4"/>
    <mergeCell ref="K35:Q35"/>
    <mergeCell ref="K34:Q34"/>
    <mergeCell ref="K33:Q33"/>
    <mergeCell ref="K36:Q36"/>
    <mergeCell ref="A20:AE20"/>
    <mergeCell ref="A31:A32"/>
    <mergeCell ref="B31:B32"/>
    <mergeCell ref="C31:C32"/>
    <mergeCell ref="D31:D32"/>
    <mergeCell ref="F31:F32"/>
    <mergeCell ref="G31:J31"/>
    <mergeCell ref="K31:Q32"/>
    <mergeCell ref="E31:E32"/>
    <mergeCell ref="K37:Q37"/>
    <mergeCell ref="K38:Q38"/>
    <mergeCell ref="K39:Q39"/>
    <mergeCell ref="K40:Q40"/>
    <mergeCell ref="K41:Q41"/>
    <mergeCell ref="J136:Q136"/>
    <mergeCell ref="J137:Q137"/>
    <mergeCell ref="J133:Q133"/>
    <mergeCell ref="J134:Q134"/>
    <mergeCell ref="J135:Q135"/>
    <mergeCell ref="K90:Q90"/>
    <mergeCell ref="K91:Q91"/>
    <mergeCell ref="K92:Q92"/>
    <mergeCell ref="K93:Q93"/>
    <mergeCell ref="K81:Q81"/>
    <mergeCell ref="K82:Q82"/>
    <mergeCell ref="K83:Q83"/>
    <mergeCell ref="K84:Q84"/>
    <mergeCell ref="K47:Q47"/>
    <mergeCell ref="K48:Q48"/>
    <mergeCell ref="K49:Q49"/>
    <mergeCell ref="K50:Q50"/>
    <mergeCell ref="K51:Q51"/>
    <mergeCell ref="K52:Q52"/>
    <mergeCell ref="K53:Q53"/>
    <mergeCell ref="K54:Q54"/>
    <mergeCell ref="K55:Q55"/>
    <mergeCell ref="K42:Q42"/>
    <mergeCell ref="K43:Q43"/>
    <mergeCell ref="K44:Q44"/>
    <mergeCell ref="K45:Q45"/>
    <mergeCell ref="K46:Q46"/>
    <mergeCell ref="K61:Q61"/>
    <mergeCell ref="K62:Q62"/>
    <mergeCell ref="K63:Q63"/>
    <mergeCell ref="K64:Q64"/>
    <mergeCell ref="K65:Q65"/>
    <mergeCell ref="K56:Q56"/>
    <mergeCell ref="K57:Q57"/>
    <mergeCell ref="K58:Q58"/>
    <mergeCell ref="K59:Q59"/>
    <mergeCell ref="K60:Q60"/>
    <mergeCell ref="K71:Q71"/>
    <mergeCell ref="K72:Q72"/>
    <mergeCell ref="K73:Q73"/>
    <mergeCell ref="K74:Q74"/>
    <mergeCell ref="K75:Q75"/>
    <mergeCell ref="K66:Q66"/>
    <mergeCell ref="K67:Q67"/>
    <mergeCell ref="K68:Q68"/>
    <mergeCell ref="K69:Q69"/>
    <mergeCell ref="K70:Q70"/>
    <mergeCell ref="K85:Q85"/>
    <mergeCell ref="K86:Q86"/>
    <mergeCell ref="K87:Q87"/>
    <mergeCell ref="K88:Q88"/>
    <mergeCell ref="K89:Q89"/>
    <mergeCell ref="K76:Q76"/>
    <mergeCell ref="K77:Q77"/>
    <mergeCell ref="K78:Q78"/>
    <mergeCell ref="K79:Q79"/>
    <mergeCell ref="K80:Q80"/>
    <mergeCell ref="K99:Q99"/>
    <mergeCell ref="K100:Q100"/>
    <mergeCell ref="K101:Q101"/>
    <mergeCell ref="K102:Q102"/>
    <mergeCell ref="K103:Q103"/>
    <mergeCell ref="K94:Q94"/>
    <mergeCell ref="K95:Q95"/>
    <mergeCell ref="K96:Q96"/>
    <mergeCell ref="K97:Q97"/>
    <mergeCell ref="K98:Q98"/>
    <mergeCell ref="K109:Q109"/>
    <mergeCell ref="K110:Q110"/>
    <mergeCell ref="K111:Q111"/>
    <mergeCell ref="K112:Q112"/>
    <mergeCell ref="K113:Q113"/>
    <mergeCell ref="K104:Q104"/>
    <mergeCell ref="K105:Q105"/>
    <mergeCell ref="K106:Q106"/>
    <mergeCell ref="K107:Q107"/>
    <mergeCell ref="K108:Q108"/>
    <mergeCell ref="K119:Q119"/>
    <mergeCell ref="K120:Q120"/>
    <mergeCell ref="K121:Q121"/>
    <mergeCell ref="K122:Q122"/>
    <mergeCell ref="K123:Q123"/>
    <mergeCell ref="K114:Q114"/>
    <mergeCell ref="K115:Q115"/>
    <mergeCell ref="K116:Q116"/>
    <mergeCell ref="K117:Q117"/>
    <mergeCell ref="K118:Q118"/>
    <mergeCell ref="K129:Q129"/>
    <mergeCell ref="K130:Q130"/>
    <mergeCell ref="K131:Q131"/>
    <mergeCell ref="K132:Q132"/>
    <mergeCell ref="K124:Q124"/>
    <mergeCell ref="K125:Q125"/>
    <mergeCell ref="K126:Q126"/>
    <mergeCell ref="K127:Q127"/>
    <mergeCell ref="K128:Q128"/>
  </mergeCells>
  <dataValidations count="1">
    <dataValidation type="list" allowBlank="1" showInputMessage="1" showErrorMessage="1" sqref="H9:H18" xr:uid="{00000000-0002-0000-0000-000000000000}">
      <formula1>Kennzeichen</formula1>
    </dataValidation>
  </dataValidations>
  <pageMargins left="0.7" right="0.57291666666666663" top="0.78740157499999996" bottom="0.78740157499999996" header="0.3" footer="0.3"/>
  <pageSetup paperSize="9" orientation="landscape" r:id="rId1"/>
  <headerFooter>
    <oddHeader>&amp;LTeilnehmendenliste&amp;CJBM</oddHeader>
    <oddFooter>&amp;R 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81"/>
  <sheetViews>
    <sheetView tabSelected="1" showWhiteSpace="0" view="pageLayout" zoomScale="115" zoomScaleNormal="100" zoomScalePageLayoutView="115" workbookViewId="0">
      <selection activeCell="L35" sqref="L35:N35"/>
    </sheetView>
  </sheetViews>
  <sheetFormatPr baseColWidth="10" defaultRowHeight="15" x14ac:dyDescent="0.25"/>
  <cols>
    <col min="1" max="1" width="2.7109375" style="31" customWidth="1"/>
    <col min="2" max="13" width="3.140625" style="3" customWidth="1"/>
    <col min="14" max="30" width="3.28515625" style="3" customWidth="1"/>
    <col min="31" max="16384" width="11.42578125" style="3"/>
  </cols>
  <sheetData>
    <row r="1" spans="1:30" s="89" customFormat="1" ht="15" customHeight="1" x14ac:dyDescent="0.25">
      <c r="A1" s="84"/>
      <c r="B1" s="85"/>
      <c r="C1" s="85"/>
      <c r="D1" s="85"/>
      <c r="E1" s="85"/>
      <c r="F1" s="85"/>
      <c r="G1" s="86"/>
      <c r="H1" s="86"/>
      <c r="I1" s="87"/>
      <c r="J1" s="87"/>
      <c r="K1" s="87"/>
      <c r="L1" s="87"/>
      <c r="M1" s="88"/>
      <c r="N1" s="88"/>
      <c r="R1" s="85"/>
      <c r="X1" s="158"/>
      <c r="Y1" s="158"/>
      <c r="Z1" s="158"/>
      <c r="AA1" s="158"/>
      <c r="AB1" s="158"/>
    </row>
    <row r="2" spans="1:30" s="89" customFormat="1" ht="15" customHeight="1" x14ac:dyDescent="0.25">
      <c r="A2" s="84"/>
      <c r="C2" s="90"/>
      <c r="D2" s="90"/>
      <c r="E2" s="90"/>
      <c r="F2" s="85"/>
      <c r="G2" s="86"/>
      <c r="H2" s="86"/>
      <c r="I2" s="87"/>
      <c r="J2" s="87"/>
      <c r="K2" s="87"/>
      <c r="L2" s="87"/>
      <c r="M2" s="88"/>
      <c r="N2" s="88"/>
    </row>
    <row r="3" spans="1:30" s="89" customFormat="1" x14ac:dyDescent="0.25">
      <c r="A3" s="84"/>
      <c r="B3" s="85"/>
      <c r="C3" s="91"/>
      <c r="D3" s="91"/>
      <c r="E3" s="91"/>
      <c r="F3" s="87"/>
      <c r="G3" s="87"/>
      <c r="H3" s="87"/>
      <c r="I3" s="87"/>
      <c r="J3" s="87"/>
      <c r="K3" s="87"/>
      <c r="L3" s="87"/>
      <c r="M3" s="87"/>
      <c r="N3" s="87"/>
      <c r="R3" s="92" t="s">
        <v>203</v>
      </c>
      <c r="X3" s="159"/>
      <c r="Y3" s="159"/>
      <c r="Z3" s="159"/>
      <c r="AA3" s="159"/>
      <c r="AB3" s="159"/>
    </row>
    <row r="4" spans="1:30" s="89" customFormat="1" x14ac:dyDescent="0.25">
      <c r="A4" s="93"/>
      <c r="B4" s="87"/>
      <c r="C4" s="87"/>
      <c r="D4" s="87"/>
      <c r="E4" s="87"/>
      <c r="F4" s="87"/>
      <c r="G4" s="87"/>
      <c r="H4" s="87"/>
      <c r="I4" s="87"/>
      <c r="J4" s="87"/>
      <c r="K4" s="87"/>
      <c r="L4" s="87"/>
      <c r="M4" s="87"/>
      <c r="N4" s="87"/>
    </row>
    <row r="5" spans="1:30" s="89" customFormat="1" ht="9" customHeight="1" x14ac:dyDescent="0.25">
      <c r="A5" s="93"/>
      <c r="B5" s="87"/>
      <c r="C5" s="87"/>
      <c r="D5" s="87"/>
      <c r="E5" s="87"/>
      <c r="F5" s="87"/>
      <c r="G5" s="87"/>
      <c r="H5" s="87"/>
      <c r="I5" s="88"/>
      <c r="J5" s="88"/>
      <c r="K5" s="88"/>
      <c r="L5" s="88"/>
      <c r="M5" s="87"/>
      <c r="N5" s="87"/>
    </row>
    <row r="6" spans="1:30" ht="51.75" customHeight="1" x14ac:dyDescent="0.3">
      <c r="A6" s="160" t="s">
        <v>199</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row>
    <row r="7" spans="1:30" ht="27.75" customHeight="1" x14ac:dyDescent="0.25">
      <c r="A7" s="161" t="s">
        <v>188</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row>
    <row r="8" spans="1:30" ht="18" customHeight="1" x14ac:dyDescent="0.25"/>
    <row r="9" spans="1:30" x14ac:dyDescent="0.25">
      <c r="B9" s="3" t="s">
        <v>214</v>
      </c>
      <c r="H9" s="162">
        <f>'TN-Liste_JBM'!F3</f>
        <v>0</v>
      </c>
      <c r="I9" s="162"/>
      <c r="J9" s="162"/>
      <c r="K9" s="162"/>
      <c r="L9" s="162"/>
      <c r="M9" s="162"/>
      <c r="N9" s="162"/>
      <c r="O9" s="162"/>
      <c r="P9" s="162"/>
      <c r="Q9" s="162"/>
      <c r="S9" s="31"/>
      <c r="T9" s="3" t="s">
        <v>215</v>
      </c>
      <c r="U9" s="32"/>
      <c r="V9" s="32"/>
      <c r="W9" s="32"/>
      <c r="X9" s="32"/>
      <c r="Z9" s="32"/>
      <c r="AA9" s="163"/>
      <c r="AB9" s="163"/>
      <c r="AC9" s="163"/>
    </row>
    <row r="10" spans="1:30" x14ac:dyDescent="0.25">
      <c r="B10" s="3" t="s">
        <v>28</v>
      </c>
      <c r="J10" s="162">
        <f>'TN-Liste_JBM'!F4</f>
        <v>0</v>
      </c>
      <c r="K10" s="162"/>
      <c r="L10" s="162"/>
      <c r="M10" s="162"/>
      <c r="N10" s="162"/>
      <c r="O10" s="162"/>
      <c r="P10" s="162"/>
      <c r="Q10" s="162"/>
      <c r="S10" s="31"/>
      <c r="T10" s="3" t="s">
        <v>24</v>
      </c>
      <c r="U10" s="32"/>
      <c r="V10" s="32"/>
      <c r="W10" s="32"/>
      <c r="X10" s="32"/>
      <c r="Z10" s="32"/>
      <c r="AA10" s="162">
        <f>'TN-Liste_JBM'!F5</f>
        <v>0</v>
      </c>
      <c r="AB10" s="162"/>
      <c r="AC10" s="162"/>
    </row>
    <row r="11" spans="1:30" ht="4.5" customHeight="1" x14ac:dyDescent="0.25"/>
    <row r="12" spans="1:30" ht="4.5" customHeight="1" x14ac:dyDescent="0.25"/>
    <row r="13" spans="1:30" x14ac:dyDescent="0.25">
      <c r="B13" s="32" t="s">
        <v>52</v>
      </c>
      <c r="C13" s="32"/>
      <c r="D13" s="32"/>
      <c r="E13" s="32"/>
      <c r="F13" s="32"/>
      <c r="G13" s="32"/>
      <c r="H13" s="32"/>
      <c r="I13" s="164">
        <f>'TN-Liste_JBM'!J3</f>
        <v>0</v>
      </c>
      <c r="J13" s="164"/>
      <c r="K13" s="164"/>
      <c r="L13" s="164"/>
      <c r="M13" s="33"/>
      <c r="N13" s="34" t="s">
        <v>132</v>
      </c>
      <c r="O13" s="34"/>
      <c r="P13" s="34"/>
      <c r="Q13" s="34"/>
      <c r="R13" s="34"/>
      <c r="S13" s="34"/>
      <c r="T13" s="167">
        <f>IF(I14=I13,1,I14-I13)</f>
        <v>1</v>
      </c>
      <c r="U13" s="167"/>
      <c r="V13" s="35" t="s">
        <v>20</v>
      </c>
      <c r="W13" s="14"/>
      <c r="X13" s="14"/>
      <c r="Y13" s="14"/>
      <c r="Z13" s="14"/>
      <c r="AA13" s="36"/>
      <c r="AB13" s="36" t="b">
        <v>0</v>
      </c>
      <c r="AC13" s="36"/>
    </row>
    <row r="14" spans="1:30" x14ac:dyDescent="0.25">
      <c r="B14" s="32" t="s">
        <v>53</v>
      </c>
      <c r="C14" s="32"/>
      <c r="D14" s="32"/>
      <c r="E14" s="32"/>
      <c r="F14" s="32"/>
      <c r="G14" s="32"/>
      <c r="H14" s="32"/>
      <c r="I14" s="164">
        <f>'TN-Liste_JBM'!J4</f>
        <v>0</v>
      </c>
      <c r="J14" s="164"/>
      <c r="K14" s="164"/>
      <c r="L14" s="164"/>
      <c r="M14" s="33"/>
      <c r="N14" s="34" t="s">
        <v>133</v>
      </c>
      <c r="O14" s="34"/>
      <c r="P14" s="34"/>
      <c r="Q14" s="34"/>
      <c r="R14" s="34"/>
      <c r="S14" s="34"/>
      <c r="T14" s="165">
        <f>6*T13</f>
        <v>6</v>
      </c>
      <c r="U14" s="165"/>
      <c r="V14" s="14" t="s">
        <v>21</v>
      </c>
      <c r="W14" s="14"/>
      <c r="X14" s="14"/>
      <c r="Y14" s="14"/>
      <c r="Z14" s="14"/>
      <c r="AA14" s="36"/>
      <c r="AB14" s="36" t="b">
        <v>0</v>
      </c>
      <c r="AC14" s="36"/>
    </row>
    <row r="15" spans="1:30" ht="17.25" customHeight="1" x14ac:dyDescent="0.25"/>
    <row r="16" spans="1:30" x14ac:dyDescent="0.25">
      <c r="A16" s="4"/>
      <c r="B16" s="153" t="s">
        <v>200</v>
      </c>
      <c r="C16" s="154"/>
      <c r="D16" s="154"/>
      <c r="E16" s="154"/>
      <c r="F16" s="154"/>
      <c r="G16" s="154"/>
      <c r="H16" s="155"/>
      <c r="I16" s="153" t="s">
        <v>29</v>
      </c>
      <c r="J16" s="155"/>
      <c r="K16" s="166" t="s">
        <v>30</v>
      </c>
      <c r="L16" s="166"/>
      <c r="M16" s="166" t="s">
        <v>213</v>
      </c>
      <c r="N16" s="166"/>
      <c r="P16" s="137" t="s">
        <v>211</v>
      </c>
      <c r="Q16" s="138"/>
      <c r="R16" s="138"/>
      <c r="S16" s="138"/>
      <c r="T16" s="138"/>
      <c r="U16" s="138"/>
      <c r="V16" s="138"/>
      <c r="W16" s="139"/>
      <c r="X16" s="140" t="s">
        <v>29</v>
      </c>
      <c r="Y16" s="141"/>
      <c r="Z16" s="166" t="s">
        <v>30</v>
      </c>
      <c r="AA16" s="166"/>
      <c r="AB16" s="166" t="s">
        <v>213</v>
      </c>
      <c r="AC16" s="166"/>
    </row>
    <row r="17" spans="1:30" x14ac:dyDescent="0.25">
      <c r="A17" s="4"/>
      <c r="B17" s="142" t="s">
        <v>206</v>
      </c>
      <c r="C17" s="143"/>
      <c r="D17" s="143"/>
      <c r="E17" s="143"/>
      <c r="F17" s="143"/>
      <c r="G17" s="143"/>
      <c r="H17" s="144"/>
      <c r="I17" s="145">
        <f>COUNTIFS('TN-Liste_JBM'!$G$33:$G$137,"x",'TN-Liste_JBM'!$D$33:$D$137,"x")</f>
        <v>0</v>
      </c>
      <c r="J17" s="145"/>
      <c r="K17" s="145">
        <f>COUNTIFS('TN-Liste_JBM'!$G$33:$G$137,"x",'TN-Liste_JBM'!$C$33:$C$137,"x")</f>
        <v>0</v>
      </c>
      <c r="L17" s="145"/>
      <c r="M17" s="145">
        <f>COUNTIFS('TN-Liste_JBM'!$G$33:$G$137,"x",'TN-Liste_JBM'!$E$33:$E$137,"x")</f>
        <v>0</v>
      </c>
      <c r="N17" s="145"/>
      <c r="P17" s="142" t="s">
        <v>7</v>
      </c>
      <c r="Q17" s="143"/>
      <c r="R17" s="143"/>
      <c r="S17" s="143"/>
      <c r="T17" s="143"/>
      <c r="U17" s="143"/>
      <c r="V17" s="143"/>
      <c r="W17" s="144"/>
      <c r="X17" s="145">
        <f>COUNTIFS('TN-Liste_JBM'!$G$9:$G$18,"&lt;16",'TN-Liste_JBM'!$H$9:$H$18,"=EA",'TN-Liste_JBM'!$D$9:$D$18,"x")</f>
        <v>0</v>
      </c>
      <c r="Y17" s="145"/>
      <c r="Z17" s="145">
        <f>COUNTIFS('TN-Liste_JBM'!$G$9:$G$18,"&lt;16",'TN-Liste_JBM'!$H$9:$H$18,"=EA",'TN-Liste_JBM'!$C$9:$C$18,"x")</f>
        <v>0</v>
      </c>
      <c r="AA17" s="145"/>
      <c r="AB17" s="145">
        <f>COUNTIFS('TN-Liste_JBM'!$G$9:$G$18,"&lt;16",'TN-Liste_JBM'!$H$9:$H$18,"=EA",'TN-Liste_JBM'!$E$9:$E$18,"x")</f>
        <v>0</v>
      </c>
      <c r="AC17" s="145"/>
    </row>
    <row r="18" spans="1:30" x14ac:dyDescent="0.25">
      <c r="A18" s="4"/>
      <c r="B18" s="142" t="s">
        <v>207</v>
      </c>
      <c r="C18" s="143"/>
      <c r="D18" s="143"/>
      <c r="E18" s="143"/>
      <c r="F18" s="143"/>
      <c r="G18" s="143"/>
      <c r="H18" s="144"/>
      <c r="I18" s="145">
        <f>COUNTIFS('TN-Liste_JBM'!$H$33:$H$137,"x",'TN-Liste_JBM'!$D$33:$D$137,"x")</f>
        <v>0</v>
      </c>
      <c r="J18" s="145"/>
      <c r="K18" s="145">
        <f>COUNTIFS('TN-Liste_JBM'!$H$33:$H$137,"x",'TN-Liste_JBM'!$C$33:$C$137,"x")</f>
        <v>0</v>
      </c>
      <c r="L18" s="145"/>
      <c r="M18" s="145">
        <f>COUNTIFS('TN-Liste_JBM'!$H$33:$H$137,"x",'TN-Liste_JBM'!$E$33:$E$137,"x")</f>
        <v>0</v>
      </c>
      <c r="N18" s="145"/>
      <c r="P18" s="142" t="s">
        <v>22</v>
      </c>
      <c r="Q18" s="143"/>
      <c r="R18" s="143"/>
      <c r="S18" s="143"/>
      <c r="T18" s="143"/>
      <c r="U18" s="143"/>
      <c r="V18" s="143"/>
      <c r="W18" s="144"/>
      <c r="X18" s="145">
        <f>COUNTIFS('TN-Liste_JBM'!$G$9:$G$18,"&lt;18",'TN-Liste_JBM'!$H$9:$H$18,"=EA",'TN-Liste_JBM'!$D$9:$D$18,"x")-X17</f>
        <v>0</v>
      </c>
      <c r="Y18" s="145"/>
      <c r="Z18" s="145">
        <f>COUNTIFS('TN-Liste_JBM'!$G$9:$G$18,"&lt;18",'TN-Liste_JBM'!$H$9:$H$18,"=EA",'TN-Liste_JBM'!$C$9:$C$18,"x")-Z17</f>
        <v>0</v>
      </c>
      <c r="AA18" s="145"/>
      <c r="AB18" s="145">
        <f>COUNTIFS('TN-Liste_JBM'!$G$9:$G$18,"&lt;18",'TN-Liste_JBM'!$H$9:$H$18,"=EA",'TN-Liste_JBM'!$E$9:$E$18,"x")-AB17</f>
        <v>0</v>
      </c>
      <c r="AC18" s="145"/>
      <c r="AD18" s="1"/>
    </row>
    <row r="19" spans="1:30" x14ac:dyDescent="0.25">
      <c r="A19" s="4"/>
      <c r="B19" s="142" t="s">
        <v>208</v>
      </c>
      <c r="C19" s="143"/>
      <c r="D19" s="143"/>
      <c r="E19" s="143"/>
      <c r="F19" s="143"/>
      <c r="G19" s="143"/>
      <c r="H19" s="144"/>
      <c r="I19" s="145">
        <f>COUNTIFS('TN-Liste_JBM'!$I$33:$I$137,"x",'TN-Liste_JBM'!$D$33:$D$137,"x")</f>
        <v>0</v>
      </c>
      <c r="J19" s="145"/>
      <c r="K19" s="145">
        <f>COUNTIFS('TN-Liste_JBM'!$I$33:$I$137,"x",'TN-Liste_JBM'!$C$33:$C$137,"x")</f>
        <v>0</v>
      </c>
      <c r="L19" s="145"/>
      <c r="M19" s="145">
        <f>COUNTIFS('TN-Liste_JBM'!$I$33:$I$137,"x",'TN-Liste_JBM'!$E$33:$E$137,"x")</f>
        <v>0</v>
      </c>
      <c r="N19" s="145"/>
      <c r="P19" s="142" t="s">
        <v>3</v>
      </c>
      <c r="Q19" s="143"/>
      <c r="R19" s="143"/>
      <c r="S19" s="143"/>
      <c r="T19" s="143"/>
      <c r="U19" s="143"/>
      <c r="V19" s="143"/>
      <c r="W19" s="144"/>
      <c r="X19" s="145">
        <f>COUNTIFS('TN-Liste_JBM'!$G$9:$G$18,"&lt;27",'TN-Liste_JBM'!$H$9:$H$18,"=EA",'TN-Liste_JBM'!$D$9:$D$18,"x")-X18-X17</f>
        <v>0</v>
      </c>
      <c r="Y19" s="145"/>
      <c r="Z19" s="145">
        <f>COUNTIFS('TN-Liste_JBM'!$G$9:$G$18,"&lt;27",'TN-Liste_JBM'!$H$9:$H$18,"=EA",'TN-Liste_JBM'!$C$9:$C$18,"x")-Z18-Z17</f>
        <v>0</v>
      </c>
      <c r="AA19" s="145"/>
      <c r="AB19" s="145">
        <f>COUNTIFS('TN-Liste_JBM'!$G$9:$G$18,"&lt;27",'TN-Liste_JBM'!$H$9:$H$18,"=EA",'TN-Liste_JBM'!$E$9:$E$18,"x")-AB18-AB17</f>
        <v>0</v>
      </c>
      <c r="AC19" s="145"/>
      <c r="AD19" s="1"/>
    </row>
    <row r="20" spans="1:30" x14ac:dyDescent="0.25">
      <c r="A20" s="4"/>
      <c r="B20" s="142" t="s">
        <v>209</v>
      </c>
      <c r="C20" s="143"/>
      <c r="D20" s="143"/>
      <c r="E20" s="143"/>
      <c r="F20" s="143"/>
      <c r="G20" s="143"/>
      <c r="H20" s="144"/>
      <c r="I20" s="156">
        <f>COUNTIFS('TN-Liste_JBM'!$J$33:$J$137,"x",'TN-Liste_JBM'!$D$33:$D$137,"x")</f>
        <v>0</v>
      </c>
      <c r="J20" s="147"/>
      <c r="K20" s="156">
        <f>COUNTIFS('TN-Liste_JBM'!$J$33:$J$137,"x",'TN-Liste_JBM'!$C$33:$C$137,"x")</f>
        <v>0</v>
      </c>
      <c r="L20" s="147"/>
      <c r="M20" s="156">
        <f>COUNTIFS('TN-Liste_JBM'!$J$33:$J$137,"x",'TN-Liste_JBM'!$E$33:$E$137,"x")</f>
        <v>0</v>
      </c>
      <c r="N20" s="147"/>
      <c r="P20" s="142" t="s">
        <v>6</v>
      </c>
      <c r="Q20" s="143"/>
      <c r="R20" s="143"/>
      <c r="S20" s="143"/>
      <c r="T20" s="143"/>
      <c r="U20" s="143"/>
      <c r="V20" s="143"/>
      <c r="W20" s="144"/>
      <c r="X20" s="145">
        <f>COUNTIFS('TN-Liste_JBM'!$G$9:$G$18,"&lt;45",'TN-Liste_JBM'!$H$9:$H$18,"=EA",'TN-Liste_JBM'!$D$9:$D$18,"x")-X19-X18-X17</f>
        <v>0</v>
      </c>
      <c r="Y20" s="145"/>
      <c r="Z20" s="145">
        <f>COUNTIFS('TN-Liste_JBM'!$G$9:$G$18,"&lt;45",'TN-Liste_JBM'!$H$9:$H$18,"=EA",'TN-Liste_JBM'!$C$9:$C$18,"x")-Z19-Z18-Z17</f>
        <v>0</v>
      </c>
      <c r="AA20" s="145"/>
      <c r="AB20" s="145">
        <f>COUNTIFS('TN-Liste_JBM'!$G$9:$G$18,"&lt;45",'TN-Liste_JBM'!$H$9:$H$18,"=EA",'TN-Liste_JBM'!$E$9:$E$18,"x")-AB19-AB18-AB17</f>
        <v>0</v>
      </c>
      <c r="AC20" s="145"/>
      <c r="AD20" s="1"/>
    </row>
    <row r="21" spans="1:30" x14ac:dyDescent="0.25">
      <c r="A21" s="4"/>
      <c r="B21" s="107"/>
      <c r="C21" s="108"/>
      <c r="D21" s="108"/>
      <c r="E21" s="108"/>
      <c r="F21" s="108"/>
      <c r="G21" s="108"/>
      <c r="H21" s="108"/>
      <c r="I21" s="146">
        <f>SUM(I17:J20)</f>
        <v>0</v>
      </c>
      <c r="J21" s="147"/>
      <c r="K21" s="170">
        <f>SUM(K17:L20)</f>
        <v>0</v>
      </c>
      <c r="L21" s="171"/>
      <c r="M21" s="170">
        <f>SUM(M17:N20)</f>
        <v>0</v>
      </c>
      <c r="N21" s="171"/>
      <c r="P21" s="142" t="s">
        <v>5</v>
      </c>
      <c r="Q21" s="143"/>
      <c r="R21" s="143"/>
      <c r="S21" s="143"/>
      <c r="T21" s="143"/>
      <c r="U21" s="143"/>
      <c r="V21" s="143"/>
      <c r="W21" s="144"/>
      <c r="X21" s="145">
        <f>COUNTIFS('TN-Liste_JBM'!$G$9:$G$18,"&lt;99",'TN-Liste_JBM'!$H$9:$H$18,"=EA",'TN-Liste_JBM'!$D$9:$D$18,"x")-X20-X19-X18-X17</f>
        <v>0</v>
      </c>
      <c r="Y21" s="145"/>
      <c r="Z21" s="145">
        <f>COUNTIFS('TN-Liste_JBM'!$G$9:$G$18,"&lt;99",'TN-Liste_JBM'!$H$9:$H$18,"=EA",'TN-Liste_JBM'!$C$9:$C$18,"x")-Z20-Z19-Z18-Z17</f>
        <v>0</v>
      </c>
      <c r="AA21" s="145"/>
      <c r="AB21" s="145">
        <f>COUNTIFS('TN-Liste_JBM'!$G$9:$G$18,"&lt;99",'TN-Liste_JBM'!$H$9:$H$18,"=EA",'TN-Liste_JBM'!$E$9:$E$18,"x")-AB20-AB19-AB18-AB17</f>
        <v>0</v>
      </c>
      <c r="AC21" s="145"/>
      <c r="AD21" s="1"/>
    </row>
    <row r="22" spans="1:30" x14ac:dyDescent="0.25">
      <c r="A22" s="4"/>
      <c r="B22" s="148" t="s">
        <v>200</v>
      </c>
      <c r="C22" s="149"/>
      <c r="D22" s="149"/>
      <c r="E22" s="149"/>
      <c r="F22" s="149"/>
      <c r="G22" s="149"/>
      <c r="H22" s="149"/>
      <c r="I22" s="149"/>
      <c r="J22" s="149"/>
      <c r="K22" s="149"/>
      <c r="L22" s="150"/>
      <c r="M22" s="170">
        <f>SUM(I21:N21)</f>
        <v>0</v>
      </c>
      <c r="N22" s="171"/>
      <c r="P22" s="109"/>
      <c r="Q22" s="109"/>
      <c r="R22" s="109"/>
      <c r="S22" s="109"/>
      <c r="T22" s="109"/>
      <c r="U22" s="109"/>
      <c r="V22" s="109"/>
      <c r="W22" s="109"/>
      <c r="X22" s="151">
        <f>SUM(X17:Y21)</f>
        <v>0</v>
      </c>
      <c r="Y22" s="152"/>
      <c r="Z22" s="169">
        <f>SUM(Z17:AA21)</f>
        <v>0</v>
      </c>
      <c r="AA22" s="169"/>
      <c r="AB22" s="169">
        <f>SUM(AB17:AC21)</f>
        <v>0</v>
      </c>
      <c r="AC22" s="169"/>
      <c r="AD22" s="1"/>
    </row>
    <row r="23" spans="1:30" ht="4.5" customHeight="1" x14ac:dyDescent="0.25">
      <c r="A23" s="4"/>
      <c r="K23" s="94"/>
      <c r="L23" s="94"/>
      <c r="M23" s="94"/>
      <c r="N23" s="94"/>
      <c r="P23" s="23"/>
      <c r="Q23" s="23"/>
      <c r="R23" s="23"/>
      <c r="S23" s="23"/>
      <c r="T23" s="23"/>
      <c r="U23" s="23"/>
      <c r="V23" s="23"/>
      <c r="W23" s="23"/>
      <c r="X23" s="23"/>
      <c r="Y23" s="23"/>
      <c r="Z23" s="24"/>
      <c r="AA23" s="24"/>
      <c r="AB23" s="24"/>
      <c r="AC23" s="24"/>
      <c r="AD23" s="1"/>
    </row>
    <row r="24" spans="1:30" x14ac:dyDescent="0.25">
      <c r="A24" s="4"/>
      <c r="B24" s="168" t="s">
        <v>54</v>
      </c>
      <c r="C24" s="168"/>
      <c r="D24" s="168"/>
      <c r="E24" s="168"/>
      <c r="F24" s="168"/>
      <c r="G24" s="168"/>
      <c r="H24" s="168"/>
      <c r="I24" s="168"/>
      <c r="J24" s="168"/>
      <c r="K24" s="172" t="s">
        <v>210</v>
      </c>
      <c r="L24" s="173"/>
      <c r="M24" s="173"/>
      <c r="N24" s="174"/>
      <c r="P24" s="137" t="s">
        <v>212</v>
      </c>
      <c r="Q24" s="138"/>
      <c r="R24" s="138"/>
      <c r="S24" s="138"/>
      <c r="T24" s="138"/>
      <c r="U24" s="138"/>
      <c r="V24" s="138"/>
      <c r="W24" s="139"/>
      <c r="X24" s="140" t="s">
        <v>29</v>
      </c>
      <c r="Y24" s="141"/>
      <c r="Z24" s="166" t="s">
        <v>30</v>
      </c>
      <c r="AA24" s="166"/>
      <c r="AB24" s="166" t="s">
        <v>213</v>
      </c>
      <c r="AC24" s="166"/>
      <c r="AD24" s="1"/>
    </row>
    <row r="25" spans="1:30" x14ac:dyDescent="0.25">
      <c r="A25" s="4"/>
      <c r="B25" s="168"/>
      <c r="C25" s="168"/>
      <c r="D25" s="168"/>
      <c r="E25" s="168"/>
      <c r="F25" s="168"/>
      <c r="G25" s="168"/>
      <c r="H25" s="168"/>
      <c r="I25" s="168"/>
      <c r="J25" s="168"/>
      <c r="K25" s="156">
        <f>X22+Z22+AB22+X25+Z25+AB25+X26+Z26+AB26+V29+AB29+AB30</f>
        <v>0</v>
      </c>
      <c r="L25" s="146"/>
      <c r="M25" s="175"/>
      <c r="N25" s="176"/>
      <c r="P25" s="142" t="s">
        <v>201</v>
      </c>
      <c r="Q25" s="143"/>
      <c r="R25" s="143"/>
      <c r="S25" s="143"/>
      <c r="T25" s="143"/>
      <c r="U25" s="143"/>
      <c r="V25" s="143"/>
      <c r="W25" s="144"/>
      <c r="X25" s="145">
        <f>COUNTIFS('TN-Liste_JBM'!$G$9:$G$18,"&lt;45",'TN-Liste_JBM'!$H$9:$H$18,"=HA",'TN-Liste_JBM'!$D$9:$D$18,"x")</f>
        <v>0</v>
      </c>
      <c r="Y25" s="145"/>
      <c r="Z25" s="145">
        <f>COUNTIFS('TN-Liste_JBM'!$G$9:$G$18,"&lt;45",'TN-Liste_JBM'!$H$9:$H$18,"=HA",'TN-Liste_JBM'!$C$9:$C$18,"x")</f>
        <v>0</v>
      </c>
      <c r="AA25" s="145"/>
      <c r="AB25" s="145">
        <f>COUNTIFS('TN-Liste_JBM'!$G$9:$G$18,"&lt;45",'TN-Liste_JBM'!$H$9:$H$18,"=HA",'TN-Liste_JBM'!$E$9:$E$18,"x")</f>
        <v>0</v>
      </c>
      <c r="AC25" s="145"/>
      <c r="AD25" s="1"/>
    </row>
    <row r="26" spans="1:30" ht="15" customHeight="1" x14ac:dyDescent="0.25">
      <c r="K26" s="94"/>
      <c r="L26" s="94"/>
      <c r="M26" s="177"/>
      <c r="N26" s="177"/>
      <c r="P26" s="142" t="s">
        <v>5</v>
      </c>
      <c r="Q26" s="143"/>
      <c r="R26" s="143"/>
      <c r="S26" s="143"/>
      <c r="T26" s="143"/>
      <c r="U26" s="143"/>
      <c r="V26" s="143"/>
      <c r="W26" s="144"/>
      <c r="X26" s="145">
        <f>COUNTIFS('TN-Liste_JBM'!$G$9:$G$18,"&lt;98",'TN-Liste_JBM'!$H$9:$H$18,"=HA",'TN-Liste_JBM'!$D$9:$D$18,"x")-X25</f>
        <v>0</v>
      </c>
      <c r="Y26" s="145"/>
      <c r="Z26" s="145">
        <f>COUNTIFS('TN-Liste_JBM'!$G$9:$G$18,"&lt;98",'TN-Liste_JBM'!$H$9:$H$18,"=HA",'TN-Liste_JBM'!$C$9:$C$18,"x")-Z25</f>
        <v>0</v>
      </c>
      <c r="AA26" s="145"/>
      <c r="AB26" s="145">
        <f>COUNTIFS('TN-Liste_JBM'!$G$9:$G$18,"&lt;98",'TN-Liste_JBM'!$H$9:$H$18,"=HA",'TN-Liste_JBM'!$E$9:$E$18,"x")-AB25</f>
        <v>0</v>
      </c>
      <c r="AC26" s="145"/>
    </row>
    <row r="27" spans="1:30" ht="4.5" customHeight="1" x14ac:dyDescent="0.25"/>
    <row r="28" spans="1:30" x14ac:dyDescent="0.25">
      <c r="P28" s="178" t="s">
        <v>23</v>
      </c>
      <c r="Q28" s="178"/>
      <c r="R28" s="178"/>
      <c r="S28" s="178"/>
      <c r="T28" s="178"/>
      <c r="U28" s="178"/>
      <c r="V28" s="178"/>
      <c r="W28" s="178"/>
      <c r="X28" s="178"/>
      <c r="Y28" s="178"/>
      <c r="Z28" s="178"/>
      <c r="AA28" s="178"/>
      <c r="AB28" s="178"/>
      <c r="AC28" s="178"/>
    </row>
    <row r="29" spans="1:30" x14ac:dyDescent="0.25">
      <c r="P29" s="179" t="s">
        <v>4</v>
      </c>
      <c r="Q29" s="179"/>
      <c r="R29" s="179"/>
      <c r="S29" s="179"/>
      <c r="T29" s="179"/>
      <c r="U29" s="179"/>
      <c r="V29" s="145">
        <f>COUNTIF('TN-Liste_JBM'!$H$9:$H$18,"HO")</f>
        <v>0</v>
      </c>
      <c r="W29" s="145"/>
      <c r="X29" s="179" t="s">
        <v>31</v>
      </c>
      <c r="Y29" s="179"/>
      <c r="Z29" s="179"/>
      <c r="AA29" s="179"/>
      <c r="AB29" s="145">
        <f>COUNTIF('TN-Liste_JBM'!$H$9:$H$18,"PR")</f>
        <v>0</v>
      </c>
      <c r="AC29" s="145"/>
    </row>
    <row r="30" spans="1:30" ht="15" customHeight="1" x14ac:dyDescent="0.25">
      <c r="O30" s="2"/>
      <c r="P30" s="183"/>
      <c r="Q30" s="184"/>
      <c r="R30" s="184"/>
      <c r="S30" s="184"/>
      <c r="T30" s="184"/>
      <c r="U30" s="184"/>
      <c r="V30" s="184"/>
      <c r="W30" s="185"/>
      <c r="X30" s="95" t="s">
        <v>34</v>
      </c>
      <c r="Y30" s="95"/>
      <c r="Z30" s="95"/>
      <c r="AA30" s="95"/>
      <c r="AB30" s="145">
        <f>COUNTIF('TN-Liste_JBM'!$H$9:$H$18,"SO")</f>
        <v>0</v>
      </c>
      <c r="AC30" s="145"/>
    </row>
    <row r="31" spans="1:30" ht="28.5" customHeight="1" x14ac:dyDescent="0.25">
      <c r="B31" s="2"/>
      <c r="C31" s="2"/>
      <c r="D31" s="2"/>
      <c r="E31" s="2"/>
      <c r="F31" s="2"/>
      <c r="G31" s="2"/>
      <c r="H31" s="2"/>
      <c r="I31" s="2"/>
      <c r="J31" s="2"/>
      <c r="K31" s="2"/>
      <c r="L31" s="2"/>
      <c r="M31" s="2"/>
      <c r="N31" s="2"/>
      <c r="P31" s="2"/>
      <c r="Q31" s="2"/>
      <c r="R31" s="2"/>
      <c r="S31" s="2"/>
      <c r="T31" s="2"/>
      <c r="U31" s="2"/>
      <c r="V31" s="2"/>
      <c r="W31" s="2"/>
      <c r="X31" s="2"/>
      <c r="Y31" s="2"/>
      <c r="Z31" s="2"/>
      <c r="AA31" s="2"/>
    </row>
    <row r="32" spans="1:30" x14ac:dyDescent="0.25">
      <c r="B32" s="178" t="s">
        <v>9</v>
      </c>
      <c r="C32" s="178"/>
      <c r="D32" s="178"/>
      <c r="E32" s="178"/>
      <c r="F32" s="178"/>
      <c r="G32" s="178"/>
      <c r="H32" s="178"/>
      <c r="I32" s="178"/>
      <c r="J32" s="178"/>
      <c r="K32" s="178"/>
      <c r="L32" s="166" t="s">
        <v>36</v>
      </c>
      <c r="M32" s="166"/>
      <c r="N32" s="166"/>
      <c r="O32" s="2"/>
      <c r="P32" s="178" t="s">
        <v>2</v>
      </c>
      <c r="Q32" s="178"/>
      <c r="R32" s="178"/>
      <c r="S32" s="178"/>
      <c r="T32" s="178"/>
      <c r="U32" s="178"/>
      <c r="V32" s="178"/>
      <c r="W32" s="178"/>
      <c r="X32" s="178"/>
      <c r="Y32" s="178"/>
      <c r="Z32" s="178"/>
      <c r="AA32" s="166" t="s">
        <v>32</v>
      </c>
      <c r="AB32" s="166"/>
      <c r="AC32" s="166"/>
      <c r="AD32" s="2"/>
    </row>
    <row r="33" spans="1:30" x14ac:dyDescent="0.25">
      <c r="A33" s="4"/>
      <c r="B33" s="180" t="s">
        <v>35</v>
      </c>
      <c r="C33" s="180"/>
      <c r="D33" s="180"/>
      <c r="E33" s="180"/>
      <c r="F33" s="180"/>
      <c r="G33" s="180"/>
      <c r="H33" s="180"/>
      <c r="I33" s="180"/>
      <c r="J33" s="180"/>
      <c r="K33" s="180"/>
      <c r="L33" s="181"/>
      <c r="M33" s="181"/>
      <c r="N33" s="181"/>
      <c r="O33" s="2"/>
      <c r="P33" s="180" t="s">
        <v>12</v>
      </c>
      <c r="Q33" s="180"/>
      <c r="R33" s="180"/>
      <c r="S33" s="180"/>
      <c r="T33" s="180"/>
      <c r="U33" s="180"/>
      <c r="V33" s="180"/>
      <c r="W33" s="180"/>
      <c r="X33" s="180"/>
      <c r="Y33" s="180"/>
      <c r="Z33" s="180"/>
      <c r="AA33" s="181"/>
      <c r="AB33" s="181"/>
      <c r="AC33" s="181"/>
      <c r="AD33" s="2"/>
    </row>
    <row r="34" spans="1:30" x14ac:dyDescent="0.25">
      <c r="A34" s="4"/>
      <c r="B34" s="180" t="s">
        <v>25</v>
      </c>
      <c r="C34" s="180"/>
      <c r="D34" s="180"/>
      <c r="E34" s="180"/>
      <c r="F34" s="180"/>
      <c r="G34" s="180"/>
      <c r="H34" s="180"/>
      <c r="I34" s="180"/>
      <c r="J34" s="180"/>
      <c r="K34" s="180"/>
      <c r="L34" s="182"/>
      <c r="M34" s="182"/>
      <c r="N34" s="182"/>
      <c r="O34" s="2"/>
      <c r="P34" s="180" t="s">
        <v>13</v>
      </c>
      <c r="Q34" s="180"/>
      <c r="R34" s="180"/>
      <c r="S34" s="180"/>
      <c r="T34" s="180"/>
      <c r="U34" s="180"/>
      <c r="V34" s="180"/>
      <c r="W34" s="180"/>
      <c r="X34" s="180"/>
      <c r="Y34" s="180"/>
      <c r="Z34" s="180"/>
      <c r="AA34" s="181"/>
      <c r="AB34" s="181"/>
      <c r="AC34" s="181"/>
      <c r="AD34" s="2"/>
    </row>
    <row r="35" spans="1:30" x14ac:dyDescent="0.25">
      <c r="A35" s="4"/>
      <c r="B35" s="186" t="s">
        <v>216</v>
      </c>
      <c r="C35" s="187"/>
      <c r="D35" s="187"/>
      <c r="E35" s="187"/>
      <c r="F35" s="187"/>
      <c r="G35" s="187"/>
      <c r="H35" s="187"/>
      <c r="I35" s="187"/>
      <c r="J35" s="187"/>
      <c r="K35" s="219"/>
      <c r="L35" s="220">
        <f>L34*I35</f>
        <v>0</v>
      </c>
      <c r="M35" s="220"/>
      <c r="N35" s="220"/>
      <c r="O35" s="2"/>
      <c r="P35" s="180" t="s">
        <v>0</v>
      </c>
      <c r="Q35" s="180"/>
      <c r="R35" s="180"/>
      <c r="S35" s="180"/>
      <c r="T35" s="180"/>
      <c r="U35" s="180"/>
      <c r="V35" s="180"/>
      <c r="W35" s="180"/>
      <c r="X35" s="180"/>
      <c r="Y35" s="180"/>
      <c r="Z35" s="180"/>
      <c r="AA35" s="181"/>
      <c r="AB35" s="181"/>
      <c r="AC35" s="181"/>
      <c r="AD35" s="2"/>
    </row>
    <row r="36" spans="1:30" x14ac:dyDescent="0.25">
      <c r="A36" s="4"/>
      <c r="B36" s="180" t="s">
        <v>11</v>
      </c>
      <c r="C36" s="180"/>
      <c r="D36" s="180"/>
      <c r="E36" s="180"/>
      <c r="F36" s="180"/>
      <c r="G36" s="180"/>
      <c r="H36" s="180"/>
      <c r="I36" s="180"/>
      <c r="J36" s="180"/>
      <c r="K36" s="180"/>
      <c r="L36" s="181"/>
      <c r="M36" s="181"/>
      <c r="N36" s="181"/>
      <c r="O36" s="2"/>
      <c r="P36" s="180" t="s">
        <v>1</v>
      </c>
      <c r="Q36" s="180"/>
      <c r="R36" s="180"/>
      <c r="S36" s="180"/>
      <c r="T36" s="180"/>
      <c r="U36" s="180"/>
      <c r="V36" s="180"/>
      <c r="W36" s="180"/>
      <c r="X36" s="180"/>
      <c r="Y36" s="180"/>
      <c r="Z36" s="180"/>
      <c r="AA36" s="181"/>
      <c r="AB36" s="181"/>
      <c r="AC36" s="181"/>
      <c r="AD36" s="2"/>
    </row>
    <row r="37" spans="1:30" x14ac:dyDescent="0.25">
      <c r="A37" s="4"/>
      <c r="B37" s="166" t="s">
        <v>26</v>
      </c>
      <c r="C37" s="166"/>
      <c r="D37" s="166"/>
      <c r="E37" s="166"/>
      <c r="F37" s="166"/>
      <c r="G37" s="166"/>
      <c r="H37" s="166"/>
      <c r="I37" s="166"/>
      <c r="J37" s="166"/>
      <c r="K37" s="166"/>
      <c r="L37" s="166"/>
      <c r="M37" s="166"/>
      <c r="N37" s="166"/>
      <c r="O37" s="2"/>
      <c r="P37" s="180" t="s">
        <v>14</v>
      </c>
      <c r="Q37" s="180"/>
      <c r="R37" s="180"/>
      <c r="S37" s="180"/>
      <c r="T37" s="180"/>
      <c r="U37" s="180"/>
      <c r="V37" s="180"/>
      <c r="W37" s="180"/>
      <c r="X37" s="180"/>
      <c r="Y37" s="180"/>
      <c r="Z37" s="180"/>
      <c r="AA37" s="181"/>
      <c r="AB37" s="181"/>
      <c r="AC37" s="181"/>
      <c r="AD37" s="2"/>
    </row>
    <row r="38" spans="1:30" x14ac:dyDescent="0.25">
      <c r="A38" s="4"/>
      <c r="B38" s="189" t="s">
        <v>27</v>
      </c>
      <c r="C38" s="189"/>
      <c r="D38" s="189"/>
      <c r="E38" s="189"/>
      <c r="F38" s="189"/>
      <c r="G38" s="189"/>
      <c r="H38" s="189"/>
      <c r="I38" s="189"/>
      <c r="J38" s="189"/>
      <c r="K38" s="189"/>
      <c r="L38" s="166" t="s">
        <v>10</v>
      </c>
      <c r="M38" s="166"/>
      <c r="N38" s="166"/>
      <c r="O38" s="2"/>
      <c r="P38" s="180" t="s">
        <v>15</v>
      </c>
      <c r="Q38" s="180"/>
      <c r="R38" s="180"/>
      <c r="S38" s="180"/>
      <c r="T38" s="180"/>
      <c r="U38" s="180"/>
      <c r="V38" s="180"/>
      <c r="W38" s="180"/>
      <c r="X38" s="180"/>
      <c r="Y38" s="180"/>
      <c r="Z38" s="180"/>
      <c r="AA38" s="181"/>
      <c r="AB38" s="181"/>
      <c r="AC38" s="181"/>
      <c r="AD38" s="2"/>
    </row>
    <row r="39" spans="1:30" x14ac:dyDescent="0.25">
      <c r="A39" s="4"/>
      <c r="B39" s="188"/>
      <c r="C39" s="188"/>
      <c r="D39" s="188"/>
      <c r="E39" s="188"/>
      <c r="F39" s="188"/>
      <c r="G39" s="188"/>
      <c r="H39" s="188"/>
      <c r="I39" s="188"/>
      <c r="J39" s="188"/>
      <c r="K39" s="188"/>
      <c r="L39" s="181"/>
      <c r="M39" s="181"/>
      <c r="N39" s="181"/>
      <c r="O39" s="2"/>
      <c r="P39" s="180" t="s">
        <v>217</v>
      </c>
      <c r="Q39" s="180"/>
      <c r="R39" s="180"/>
      <c r="S39" s="180"/>
      <c r="T39" s="180"/>
      <c r="U39" s="180"/>
      <c r="V39" s="180"/>
      <c r="W39" s="180"/>
      <c r="X39" s="180"/>
      <c r="Y39" s="180"/>
      <c r="Z39" s="180"/>
      <c r="AA39" s="181"/>
      <c r="AB39" s="181"/>
      <c r="AC39" s="181"/>
      <c r="AD39" s="2"/>
    </row>
    <row r="40" spans="1:30" x14ac:dyDescent="0.25">
      <c r="A40" s="4"/>
      <c r="B40" s="188"/>
      <c r="C40" s="188"/>
      <c r="D40" s="188"/>
      <c r="E40" s="188"/>
      <c r="F40" s="188"/>
      <c r="G40" s="188"/>
      <c r="H40" s="188"/>
      <c r="I40" s="188"/>
      <c r="J40" s="188"/>
      <c r="K40" s="188"/>
      <c r="L40" s="181"/>
      <c r="M40" s="181"/>
      <c r="N40" s="181"/>
      <c r="O40" s="2"/>
      <c r="P40" s="180" t="s">
        <v>8</v>
      </c>
      <c r="Q40" s="180"/>
      <c r="R40" s="180"/>
      <c r="S40" s="180"/>
      <c r="T40" s="180"/>
      <c r="U40" s="180"/>
      <c r="V40" s="180"/>
      <c r="W40" s="180"/>
      <c r="X40" s="180"/>
      <c r="Y40" s="180"/>
      <c r="Z40" s="180"/>
      <c r="AA40" s="181"/>
      <c r="AB40" s="181"/>
      <c r="AC40" s="181"/>
      <c r="AD40" s="2"/>
    </row>
    <row r="41" spans="1:30" x14ac:dyDescent="0.25">
      <c r="A41" s="4"/>
      <c r="B41" s="188"/>
      <c r="C41" s="188"/>
      <c r="D41" s="188"/>
      <c r="E41" s="188"/>
      <c r="F41" s="188"/>
      <c r="G41" s="188"/>
      <c r="H41" s="188"/>
      <c r="I41" s="188"/>
      <c r="J41" s="188"/>
      <c r="K41" s="188"/>
      <c r="L41" s="181"/>
      <c r="M41" s="181"/>
      <c r="N41" s="181"/>
      <c r="O41" s="2"/>
      <c r="P41" s="214" t="s">
        <v>202</v>
      </c>
      <c r="Q41" s="214"/>
      <c r="R41" s="214"/>
      <c r="S41" s="214"/>
      <c r="T41" s="214"/>
      <c r="U41" s="214"/>
      <c r="V41" s="214"/>
      <c r="W41" s="214"/>
      <c r="X41" s="214"/>
      <c r="Y41" s="214"/>
      <c r="Z41" s="214"/>
      <c r="AA41" s="212">
        <f>SUM(AA33:AC40)</f>
        <v>0</v>
      </c>
      <c r="AB41" s="212"/>
      <c r="AC41" s="212"/>
      <c r="AD41" s="2"/>
    </row>
    <row r="42" spans="1:30" x14ac:dyDescent="0.25">
      <c r="B42" s="213" t="s">
        <v>33</v>
      </c>
      <c r="C42" s="213"/>
      <c r="D42" s="213"/>
      <c r="E42" s="213"/>
      <c r="F42" s="213"/>
      <c r="G42" s="213"/>
      <c r="H42" s="213"/>
      <c r="I42" s="213"/>
      <c r="J42" s="213"/>
      <c r="K42" s="213"/>
      <c r="L42" s="217">
        <f>0.1*AA41</f>
        <v>0</v>
      </c>
      <c r="M42" s="218"/>
      <c r="N42" s="218"/>
      <c r="O42" s="2"/>
      <c r="P42" s="213" t="s">
        <v>17</v>
      </c>
      <c r="Q42" s="213"/>
      <c r="R42" s="213"/>
      <c r="S42" s="213"/>
      <c r="T42" s="213"/>
      <c r="U42" s="213"/>
      <c r="V42" s="213"/>
      <c r="W42" s="213"/>
      <c r="X42" s="213"/>
      <c r="Y42" s="213"/>
      <c r="Z42" s="213"/>
      <c r="AA42" s="222">
        <f>L35</f>
        <v>0</v>
      </c>
      <c r="AB42" s="222"/>
      <c r="AC42" s="222"/>
      <c r="AD42" s="2"/>
    </row>
    <row r="43" spans="1:30" x14ac:dyDescent="0.25">
      <c r="B43" s="2"/>
      <c r="C43" s="2"/>
      <c r="D43" s="2"/>
      <c r="E43" s="2"/>
      <c r="F43" s="2"/>
      <c r="G43" s="2"/>
      <c r="H43" s="2"/>
      <c r="I43" s="2"/>
      <c r="J43" s="2"/>
      <c r="K43" s="2"/>
      <c r="L43" s="2"/>
      <c r="M43" s="2"/>
      <c r="N43" s="2"/>
      <c r="O43" s="2"/>
      <c r="P43" s="213" t="s">
        <v>18</v>
      </c>
      <c r="Q43" s="213"/>
      <c r="R43" s="213"/>
      <c r="S43" s="213"/>
      <c r="T43" s="213"/>
      <c r="U43" s="213"/>
      <c r="V43" s="213"/>
      <c r="W43" s="213"/>
      <c r="X43" s="213"/>
      <c r="Y43" s="213"/>
      <c r="Z43" s="213"/>
      <c r="AA43" s="222">
        <f>L36</f>
        <v>0</v>
      </c>
      <c r="AB43" s="222"/>
      <c r="AC43" s="222"/>
      <c r="AD43" s="2"/>
    </row>
    <row r="44" spans="1:30" x14ac:dyDescent="0.25">
      <c r="B44" s="214" t="s">
        <v>16</v>
      </c>
      <c r="C44" s="214"/>
      <c r="D44" s="214"/>
      <c r="E44" s="214"/>
      <c r="F44" s="214"/>
      <c r="G44" s="214"/>
      <c r="H44" s="214"/>
      <c r="I44" s="214"/>
      <c r="J44" s="214"/>
      <c r="K44" s="214"/>
      <c r="L44" s="212">
        <f>L33+L35+L36+L39+L40+L41+L42</f>
        <v>0</v>
      </c>
      <c r="M44" s="221"/>
      <c r="N44" s="221"/>
      <c r="T44" s="94"/>
      <c r="U44" s="94"/>
      <c r="V44" s="94"/>
      <c r="AD44" s="2"/>
    </row>
    <row r="45" spans="1:30" x14ac:dyDescent="0.25">
      <c r="A45" s="4"/>
      <c r="B45" s="2"/>
      <c r="C45" s="2"/>
      <c r="D45" s="2"/>
      <c r="E45" s="2"/>
      <c r="F45" s="2"/>
      <c r="G45" s="2"/>
      <c r="O45" s="2"/>
      <c r="P45" s="216" t="s">
        <v>184</v>
      </c>
      <c r="Q45" s="216"/>
      <c r="R45" s="216"/>
      <c r="S45" s="96">
        <f>IF(M22&lt;61,0.7,0.6)</f>
        <v>0.7</v>
      </c>
      <c r="T45" s="215" t="b">
        <f>IF(L46&gt;0,IF(AA45*S45&gt;=200,AA45*S45,0))</f>
        <v>0</v>
      </c>
      <c r="U45" s="215"/>
      <c r="V45" s="215"/>
      <c r="W45" s="61"/>
      <c r="X45" s="61"/>
      <c r="Y45" s="61" t="s">
        <v>16</v>
      </c>
      <c r="Z45" s="62"/>
      <c r="AA45" s="212">
        <f>SUM(AA41:AA43)</f>
        <v>0</v>
      </c>
      <c r="AB45" s="212"/>
      <c r="AC45" s="212"/>
      <c r="AD45" s="2"/>
    </row>
    <row r="46" spans="1:30" x14ac:dyDescent="0.25">
      <c r="A46" s="4"/>
      <c r="B46" s="2"/>
      <c r="C46" s="2"/>
      <c r="D46" s="2"/>
      <c r="E46" s="2"/>
      <c r="F46" s="2"/>
      <c r="G46" s="2"/>
      <c r="I46" s="56" t="s">
        <v>19</v>
      </c>
      <c r="K46" s="2"/>
      <c r="L46" s="212">
        <f>AA45-L44</f>
        <v>0</v>
      </c>
      <c r="M46" s="212"/>
      <c r="N46" s="212"/>
      <c r="P46" s="3" t="s">
        <v>138</v>
      </c>
      <c r="T46" s="212">
        <f>IF(L46&lt;0,0,IF(T45&gt;L46,L46,T45))</f>
        <v>0</v>
      </c>
      <c r="U46" s="212"/>
      <c r="V46" s="212"/>
      <c r="W46" s="56"/>
      <c r="X46" s="56"/>
      <c r="Y46" s="56"/>
      <c r="Z46" s="56"/>
      <c r="AA46" s="56"/>
      <c r="AD46" s="2"/>
    </row>
    <row r="47" spans="1:30" ht="15" customHeight="1" x14ac:dyDescent="0.25">
      <c r="A47" s="4"/>
      <c r="B47" s="2"/>
      <c r="C47" s="2"/>
      <c r="D47" s="2"/>
      <c r="E47" s="2"/>
      <c r="F47" s="2"/>
      <c r="G47" s="2"/>
      <c r="H47" s="2"/>
      <c r="I47" s="2"/>
      <c r="J47" s="2"/>
      <c r="K47" s="2"/>
      <c r="L47" s="2"/>
      <c r="M47" s="2"/>
      <c r="N47" s="2"/>
      <c r="O47" s="24"/>
      <c r="P47" s="2"/>
      <c r="Q47" s="2"/>
      <c r="R47" s="2"/>
      <c r="S47" s="2"/>
      <c r="T47" s="2"/>
      <c r="U47" s="2"/>
      <c r="V47" s="2"/>
      <c r="W47" s="2"/>
      <c r="X47" s="2"/>
      <c r="Y47" s="2"/>
      <c r="Z47" s="2"/>
      <c r="AA47" s="2"/>
      <c r="AB47" s="2"/>
      <c r="AC47" s="2"/>
      <c r="AD47" s="2"/>
    </row>
    <row r="48" spans="1:30" ht="162" customHeight="1" x14ac:dyDescent="0.25">
      <c r="A48" s="65"/>
      <c r="B48" s="210" t="s">
        <v>218</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
    </row>
    <row r="49" spans="1:30" ht="15" customHeight="1" x14ac:dyDescent="0.25">
      <c r="A49" s="65"/>
      <c r="B49" s="211" t="s">
        <v>189</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
    </row>
    <row r="50" spans="1:30" ht="9" customHeight="1" x14ac:dyDescent="0.25">
      <c r="A50" s="98"/>
      <c r="B50" s="100"/>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97"/>
    </row>
    <row r="51" spans="1:30" ht="37.5" customHeight="1" x14ac:dyDescent="0.25">
      <c r="A51" s="98"/>
      <c r="B51" s="157" t="s">
        <v>204</v>
      </c>
      <c r="C51" s="157"/>
      <c r="D51" s="157"/>
      <c r="E51" s="157"/>
      <c r="F51" s="157"/>
      <c r="G51" s="157"/>
      <c r="H51" s="157"/>
      <c r="I51" s="157"/>
      <c r="J51" s="157"/>
      <c r="K51" s="157"/>
      <c r="L51" s="157"/>
      <c r="M51" s="157"/>
      <c r="N51" s="157"/>
      <c r="O51" s="157"/>
      <c r="P51" s="157"/>
      <c r="Q51" s="157"/>
      <c r="R51" s="157"/>
      <c r="S51" s="157"/>
      <c r="T51" s="157"/>
      <c r="U51" s="157"/>
      <c r="V51" s="157"/>
      <c r="W51" s="157"/>
      <c r="X51" s="157"/>
      <c r="Y51" s="102"/>
      <c r="Z51" s="99"/>
      <c r="AA51" s="101"/>
      <c r="AB51" s="101"/>
      <c r="AC51" s="101"/>
      <c r="AD51" s="97"/>
    </row>
    <row r="52" spans="1:30" ht="24.75" customHeight="1" x14ac:dyDescent="0.25">
      <c r="A52" s="4"/>
      <c r="B52" s="72" t="s">
        <v>37</v>
      </c>
      <c r="C52" s="24"/>
      <c r="D52" s="24"/>
      <c r="E52" s="24"/>
      <c r="F52" s="24"/>
      <c r="G52" s="24"/>
      <c r="H52" s="24"/>
      <c r="I52" s="24"/>
      <c r="J52" s="24"/>
      <c r="K52" s="24"/>
      <c r="L52" s="24"/>
      <c r="M52" s="24"/>
      <c r="N52" s="24"/>
      <c r="O52" s="1"/>
      <c r="P52" s="24"/>
      <c r="Q52" s="24"/>
      <c r="R52" s="24"/>
      <c r="S52" s="24"/>
      <c r="T52" s="24"/>
      <c r="U52" s="24"/>
      <c r="V52" s="24"/>
      <c r="W52" s="24"/>
      <c r="X52" s="24"/>
      <c r="Y52" s="24"/>
      <c r="Z52" s="24"/>
      <c r="AA52" s="24"/>
      <c r="AB52" s="24"/>
      <c r="AC52" s="2"/>
      <c r="AD52" s="2"/>
    </row>
    <row r="53" spans="1:30" ht="9.75" customHeight="1" x14ac:dyDescent="0.25">
      <c r="A53" s="66"/>
      <c r="B53" s="72"/>
      <c r="C53" s="73"/>
      <c r="D53" s="73"/>
      <c r="E53" s="73"/>
      <c r="F53" s="73"/>
      <c r="G53" s="73"/>
      <c r="H53" s="73"/>
      <c r="I53" s="73"/>
      <c r="J53" s="73"/>
      <c r="K53" s="73"/>
      <c r="L53" s="73"/>
      <c r="M53" s="73"/>
      <c r="N53" s="73"/>
      <c r="O53" s="1"/>
      <c r="P53" s="73"/>
      <c r="Q53" s="73"/>
      <c r="R53" s="73"/>
      <c r="S53" s="73"/>
      <c r="T53" s="73"/>
      <c r="U53" s="73"/>
      <c r="V53" s="73"/>
      <c r="W53" s="73"/>
      <c r="X53" s="73"/>
      <c r="Y53" s="73"/>
      <c r="Z53" s="73"/>
      <c r="AA53" s="73"/>
      <c r="AB53" s="73"/>
      <c r="AC53" s="74"/>
      <c r="AD53" s="74"/>
    </row>
    <row r="54" spans="1:30" x14ac:dyDescent="0.25">
      <c r="A54" s="4"/>
      <c r="B54" s="206" t="s">
        <v>38</v>
      </c>
      <c r="C54" s="206"/>
      <c r="D54" s="206"/>
      <c r="E54" s="206"/>
      <c r="F54" s="207"/>
      <c r="G54" s="207"/>
      <c r="H54" s="207"/>
      <c r="I54" s="207"/>
      <c r="J54" s="207"/>
      <c r="K54" s="207"/>
      <c r="L54" s="207"/>
      <c r="M54" s="207"/>
      <c r="N54" s="207"/>
      <c r="O54" s="1"/>
      <c r="P54" s="206" t="s">
        <v>40</v>
      </c>
      <c r="Q54" s="206"/>
      <c r="R54" s="206"/>
      <c r="S54" s="206"/>
      <c r="T54" s="207"/>
      <c r="U54" s="207"/>
      <c r="V54" s="207"/>
      <c r="W54" s="207"/>
      <c r="X54" s="207"/>
      <c r="Y54" s="207"/>
      <c r="Z54" s="207"/>
      <c r="AA54" s="207"/>
      <c r="AB54" s="207"/>
      <c r="AC54" s="2"/>
      <c r="AD54" s="2"/>
    </row>
    <row r="55" spans="1:30" ht="6.75" customHeight="1" x14ac:dyDescent="0.25">
      <c r="A55" s="79"/>
      <c r="B55" s="80"/>
      <c r="C55" s="80"/>
      <c r="D55" s="80"/>
      <c r="E55" s="80"/>
      <c r="F55" s="81"/>
      <c r="G55" s="81"/>
      <c r="H55" s="81"/>
      <c r="I55" s="81"/>
      <c r="J55" s="81"/>
      <c r="K55" s="81"/>
      <c r="L55" s="81"/>
      <c r="M55" s="81"/>
      <c r="N55" s="81"/>
      <c r="O55" s="82"/>
      <c r="P55" s="80"/>
      <c r="Q55" s="80"/>
      <c r="R55" s="80"/>
      <c r="S55" s="80"/>
      <c r="T55" s="81"/>
      <c r="U55" s="81"/>
      <c r="V55" s="81"/>
      <c r="W55" s="81"/>
      <c r="X55" s="81"/>
      <c r="Y55" s="81"/>
      <c r="Z55" s="81"/>
      <c r="AA55" s="81"/>
      <c r="AB55" s="81"/>
      <c r="AC55" s="83"/>
      <c r="AD55" s="83"/>
    </row>
    <row r="56" spans="1:30" x14ac:dyDescent="0.25">
      <c r="A56" s="4"/>
      <c r="B56" s="206" t="s">
        <v>39</v>
      </c>
      <c r="C56" s="206"/>
      <c r="D56" s="206"/>
      <c r="E56" s="206"/>
      <c r="F56" s="207"/>
      <c r="G56" s="207"/>
      <c r="H56" s="207"/>
      <c r="I56" s="207"/>
      <c r="J56" s="207"/>
      <c r="K56" s="207"/>
      <c r="L56" s="207"/>
      <c r="M56" s="207"/>
      <c r="N56" s="207"/>
      <c r="O56" s="2"/>
      <c r="P56" s="206" t="s">
        <v>41</v>
      </c>
      <c r="Q56" s="206"/>
      <c r="R56" s="206"/>
      <c r="S56" s="206"/>
      <c r="T56" s="207"/>
      <c r="U56" s="207"/>
      <c r="V56" s="207"/>
      <c r="W56" s="207"/>
      <c r="X56" s="207"/>
      <c r="Y56" s="207"/>
      <c r="Z56" s="207"/>
      <c r="AA56" s="207"/>
      <c r="AB56" s="207"/>
      <c r="AC56" s="2"/>
      <c r="AD56" s="2"/>
    </row>
    <row r="57" spans="1:30" ht="21" customHeight="1" x14ac:dyDescent="0.25">
      <c r="A57" s="4"/>
      <c r="B57" s="2"/>
      <c r="C57" s="2"/>
      <c r="D57" s="2"/>
      <c r="E57" s="2"/>
      <c r="F57" s="2"/>
      <c r="G57" s="2"/>
      <c r="H57" s="2"/>
      <c r="I57" s="2"/>
      <c r="J57" s="2"/>
      <c r="K57" s="2"/>
      <c r="L57" s="2"/>
      <c r="M57" s="2"/>
      <c r="N57" s="2"/>
      <c r="O57" s="38"/>
      <c r="P57" s="2"/>
      <c r="Q57" s="2"/>
      <c r="R57" s="2"/>
      <c r="S57" s="2"/>
      <c r="T57" s="2"/>
      <c r="U57" s="2"/>
      <c r="V57" s="2"/>
      <c r="W57" s="2"/>
      <c r="X57" s="2"/>
      <c r="Y57" s="2"/>
      <c r="Z57" s="2"/>
      <c r="AA57" s="2"/>
      <c r="AB57" s="2"/>
      <c r="AC57" s="2"/>
      <c r="AD57" s="2"/>
    </row>
    <row r="58" spans="1:30" x14ac:dyDescent="0.25">
      <c r="A58" s="4"/>
      <c r="B58" s="208" t="s">
        <v>42</v>
      </c>
      <c r="C58" s="209"/>
      <c r="D58" s="209"/>
      <c r="E58" s="209"/>
      <c r="F58" s="209"/>
      <c r="G58" s="209"/>
      <c r="H58" s="209"/>
      <c r="I58" s="209"/>
      <c r="J58" s="209"/>
      <c r="K58" s="209"/>
      <c r="L58" s="209"/>
      <c r="M58" s="209"/>
      <c r="N58" s="75" t="s">
        <v>192</v>
      </c>
      <c r="O58" s="13" t="s">
        <v>43</v>
      </c>
      <c r="P58" s="7"/>
      <c r="Q58" s="7"/>
      <c r="R58" s="7"/>
      <c r="S58" s="7"/>
      <c r="T58" s="7"/>
      <c r="U58" s="7"/>
      <c r="V58" s="7"/>
      <c r="W58" s="7"/>
      <c r="X58" s="8"/>
      <c r="Y58" s="17"/>
      <c r="Z58" s="201"/>
      <c r="AA58" s="201"/>
      <c r="AB58" s="201"/>
      <c r="AC58" s="201"/>
      <c r="AD58" s="201"/>
    </row>
    <row r="59" spans="1:30" ht="15" customHeight="1" x14ac:dyDescent="0.25">
      <c r="A59" s="4" t="s">
        <v>190</v>
      </c>
      <c r="B59" s="11" t="s">
        <v>48</v>
      </c>
      <c r="C59" s="9"/>
      <c r="D59" s="9"/>
      <c r="E59" s="9"/>
      <c r="F59" s="9"/>
      <c r="G59" s="9"/>
      <c r="H59" s="9"/>
      <c r="I59" s="9"/>
      <c r="J59" s="9"/>
      <c r="K59" s="9"/>
      <c r="L59" s="10"/>
      <c r="M59" s="15" t="b">
        <v>0</v>
      </c>
      <c r="N59" s="4"/>
      <c r="O59" s="9" t="s">
        <v>44</v>
      </c>
      <c r="P59" s="14"/>
      <c r="Q59" s="9"/>
      <c r="R59" s="9"/>
      <c r="S59" s="9"/>
      <c r="T59" s="9"/>
      <c r="U59" s="9"/>
      <c r="V59" s="9"/>
      <c r="W59" s="9"/>
      <c r="X59" s="10"/>
      <c r="Y59" s="18" t="b">
        <v>0</v>
      </c>
      <c r="Z59" s="202"/>
      <c r="AA59" s="202"/>
      <c r="AB59" s="202"/>
      <c r="AC59" s="202"/>
      <c r="AD59" s="202"/>
    </row>
    <row r="60" spans="1:30" x14ac:dyDescent="0.25">
      <c r="A60" s="4"/>
      <c r="B60" s="11" t="s">
        <v>219</v>
      </c>
      <c r="C60" s="9"/>
      <c r="D60" s="9"/>
      <c r="E60" s="9"/>
      <c r="F60" s="9"/>
      <c r="G60" s="9"/>
      <c r="H60" s="9"/>
      <c r="I60" s="9"/>
      <c r="J60" s="9"/>
      <c r="K60" s="9"/>
      <c r="L60" s="10"/>
      <c r="M60" s="15"/>
      <c r="N60" s="4"/>
      <c r="O60" s="9" t="s">
        <v>45</v>
      </c>
      <c r="P60" s="14"/>
      <c r="Q60" s="9"/>
      <c r="R60" s="9"/>
      <c r="S60" s="9"/>
      <c r="T60" s="9"/>
      <c r="U60" s="9"/>
      <c r="V60" s="9"/>
      <c r="W60" s="9"/>
      <c r="X60" s="10"/>
      <c r="Y60" s="18" t="b">
        <v>0</v>
      </c>
      <c r="Z60" s="202"/>
      <c r="AA60" s="202"/>
      <c r="AB60" s="202"/>
      <c r="AC60" s="202"/>
      <c r="AD60" s="202"/>
    </row>
    <row r="61" spans="1:30" x14ac:dyDescent="0.25">
      <c r="A61" s="4" t="s">
        <v>191</v>
      </c>
      <c r="B61" s="11" t="s">
        <v>49</v>
      </c>
      <c r="C61" s="9"/>
      <c r="D61" s="9"/>
      <c r="E61" s="9"/>
      <c r="F61" s="9"/>
      <c r="G61" s="9"/>
      <c r="H61" s="9"/>
      <c r="I61" s="9"/>
      <c r="J61" s="9"/>
      <c r="K61" s="9"/>
      <c r="L61" s="10"/>
      <c r="M61" s="15" t="b">
        <v>0</v>
      </c>
      <c r="N61" s="4"/>
      <c r="O61" s="9" t="s">
        <v>46</v>
      </c>
      <c r="P61" s="14"/>
      <c r="Q61" s="9"/>
      <c r="R61" s="9"/>
      <c r="S61" s="9"/>
      <c r="T61" s="9"/>
      <c r="U61" s="9"/>
      <c r="V61" s="9"/>
      <c r="W61" s="9"/>
      <c r="X61" s="10"/>
      <c r="Y61" s="18" t="b">
        <v>0</v>
      </c>
      <c r="Z61" s="202"/>
      <c r="AA61" s="202"/>
      <c r="AB61" s="202"/>
      <c r="AC61" s="202"/>
      <c r="AD61" s="202"/>
    </row>
    <row r="62" spans="1:30" x14ac:dyDescent="0.25">
      <c r="A62" s="4"/>
      <c r="B62" s="11" t="s">
        <v>50</v>
      </c>
      <c r="C62" s="9"/>
      <c r="D62" s="9"/>
      <c r="E62" s="9"/>
      <c r="F62" s="9"/>
      <c r="G62" s="9"/>
      <c r="H62" s="9"/>
      <c r="I62" s="9"/>
      <c r="J62" s="9"/>
      <c r="K62" s="9"/>
      <c r="L62" s="10"/>
      <c r="M62" s="15"/>
      <c r="N62" s="4"/>
      <c r="O62" s="9" t="s">
        <v>47</v>
      </c>
      <c r="P62" s="14"/>
      <c r="Q62" s="9"/>
      <c r="R62" s="9"/>
      <c r="S62" s="9"/>
      <c r="T62" s="9"/>
      <c r="U62" s="9"/>
      <c r="V62" s="9"/>
      <c r="W62" s="9"/>
      <c r="X62" s="10"/>
      <c r="Y62" s="18" t="b">
        <v>0</v>
      </c>
      <c r="Z62" s="202"/>
      <c r="AA62" s="202"/>
      <c r="AB62" s="202"/>
      <c r="AC62" s="202"/>
      <c r="AD62" s="202"/>
    </row>
    <row r="63" spans="1:30" x14ac:dyDescent="0.25">
      <c r="B63" s="12" t="s">
        <v>51</v>
      </c>
      <c r="C63" s="5"/>
      <c r="D63" s="5"/>
      <c r="E63" s="5"/>
      <c r="F63" s="5"/>
      <c r="G63" s="5"/>
      <c r="H63" s="5"/>
      <c r="I63" s="5"/>
      <c r="J63" s="5"/>
      <c r="K63" s="5"/>
      <c r="L63" s="6"/>
      <c r="M63" s="16"/>
      <c r="N63" s="20"/>
      <c r="O63" s="21"/>
      <c r="P63" s="22"/>
      <c r="Q63" s="22"/>
      <c r="R63" s="22"/>
      <c r="S63" s="5"/>
      <c r="T63" s="5"/>
      <c r="U63" s="5"/>
      <c r="V63" s="5"/>
      <c r="W63" s="5"/>
      <c r="X63" s="6"/>
      <c r="Y63" s="19" t="b">
        <v>0</v>
      </c>
      <c r="Z63" s="202"/>
      <c r="AA63" s="202"/>
      <c r="AB63" s="202"/>
      <c r="AC63" s="202"/>
      <c r="AD63" s="202"/>
    </row>
    <row r="64" spans="1:30" ht="36" customHeight="1" x14ac:dyDescent="0.25"/>
    <row r="65" spans="1:34" ht="15" customHeight="1" x14ac:dyDescent="0.25">
      <c r="B65" s="3" t="s">
        <v>55</v>
      </c>
      <c r="D65" s="203"/>
      <c r="E65" s="203"/>
      <c r="F65" s="203"/>
      <c r="G65" s="203"/>
      <c r="H65" s="203"/>
      <c r="I65" s="203"/>
      <c r="J65" s="203"/>
      <c r="L65" s="3" t="s">
        <v>56</v>
      </c>
      <c r="T65" s="203"/>
      <c r="U65" s="203"/>
      <c r="V65" s="203"/>
      <c r="W65" s="203"/>
      <c r="X65" s="203"/>
      <c r="Y65" s="203"/>
      <c r="Z65" s="203"/>
      <c r="AA65" s="203"/>
      <c r="AB65" s="203"/>
    </row>
    <row r="66" spans="1:34" ht="30.75" customHeight="1" x14ac:dyDescent="0.25"/>
    <row r="67" spans="1:34" x14ac:dyDescent="0.25">
      <c r="A67" s="204" t="s">
        <v>193</v>
      </c>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row>
    <row r="69" spans="1:34" ht="30" customHeight="1" x14ac:dyDescent="0.25">
      <c r="B69" s="195" t="s">
        <v>195</v>
      </c>
      <c r="C69" s="195"/>
      <c r="D69" s="195"/>
      <c r="E69" s="195"/>
      <c r="F69" s="195"/>
      <c r="G69" s="195"/>
      <c r="H69" s="195"/>
      <c r="I69" s="195"/>
      <c r="J69" s="191"/>
      <c r="K69" s="192"/>
      <c r="L69" s="192"/>
      <c r="M69" s="192"/>
      <c r="N69" s="192"/>
      <c r="O69" s="192"/>
      <c r="P69" s="192"/>
      <c r="Q69" s="194"/>
      <c r="S69" s="205" t="s">
        <v>198</v>
      </c>
      <c r="T69" s="205"/>
      <c r="U69" s="205"/>
      <c r="V69" s="205"/>
      <c r="W69" s="205"/>
      <c r="X69" s="205"/>
      <c r="Y69" s="205"/>
      <c r="Z69" s="205"/>
      <c r="AA69" s="205"/>
      <c r="AB69" s="205"/>
      <c r="AC69" s="205"/>
      <c r="AD69" s="39"/>
      <c r="AE69" s="39"/>
      <c r="AF69" s="39"/>
      <c r="AG69" s="39"/>
      <c r="AH69" s="39"/>
    </row>
    <row r="70" spans="1:34" ht="30" customHeight="1" x14ac:dyDescent="0.25">
      <c r="B70" s="157" t="s">
        <v>196</v>
      </c>
      <c r="C70" s="157"/>
      <c r="D70" s="157"/>
      <c r="E70" s="157"/>
      <c r="F70" s="157"/>
      <c r="G70" s="157"/>
      <c r="H70" s="157"/>
      <c r="I70" s="190"/>
      <c r="J70" s="191"/>
      <c r="K70" s="192"/>
      <c r="L70" s="192"/>
      <c r="M70" s="193"/>
      <c r="N70" s="193"/>
      <c r="O70" s="192"/>
      <c r="P70" s="192"/>
      <c r="Q70" s="194"/>
      <c r="S70" s="197"/>
      <c r="T70" s="198"/>
      <c r="U70" s="198"/>
      <c r="V70" s="198"/>
      <c r="W70" s="198"/>
      <c r="X70" s="198"/>
      <c r="Y70" s="198"/>
      <c r="Z70" s="198"/>
      <c r="AA70" s="198"/>
      <c r="AB70" s="198"/>
      <c r="AC70" s="199"/>
    </row>
    <row r="71" spans="1:34" ht="30" customHeight="1" x14ac:dyDescent="0.25">
      <c r="B71" s="78" t="s">
        <v>19</v>
      </c>
      <c r="C71" s="67"/>
      <c r="D71" s="67"/>
      <c r="E71" s="67"/>
      <c r="F71" s="67"/>
      <c r="G71" s="67"/>
      <c r="H71" s="67"/>
      <c r="I71" s="67"/>
      <c r="J71" s="68"/>
      <c r="K71" s="69"/>
      <c r="L71" s="69"/>
      <c r="M71" s="70"/>
      <c r="N71" s="70"/>
      <c r="O71" s="69"/>
      <c r="P71" s="69"/>
      <c r="Q71" s="71"/>
      <c r="S71" s="76"/>
      <c r="T71" s="76"/>
      <c r="U71" s="76"/>
      <c r="V71" s="76"/>
      <c r="W71" s="76"/>
      <c r="X71" s="76"/>
      <c r="Y71" s="76"/>
      <c r="Z71" s="76"/>
      <c r="AA71" s="76"/>
      <c r="AB71" s="76"/>
      <c r="AC71" s="77" t="s">
        <v>194</v>
      </c>
    </row>
    <row r="72" spans="1:34" ht="30" customHeight="1" x14ac:dyDescent="0.25">
      <c r="B72" s="195" t="s">
        <v>197</v>
      </c>
      <c r="C72" s="195"/>
      <c r="D72" s="195"/>
      <c r="E72" s="195"/>
      <c r="F72" s="195"/>
      <c r="G72" s="195"/>
      <c r="H72" s="195"/>
      <c r="I72" s="195"/>
      <c r="J72" s="196"/>
      <c r="K72" s="192"/>
      <c r="L72" s="192"/>
      <c r="M72" s="192"/>
      <c r="N72" s="192"/>
      <c r="O72" s="192"/>
      <c r="P72" s="192"/>
      <c r="Q72" s="194"/>
      <c r="W72" s="200"/>
      <c r="X72" s="200"/>
      <c r="Y72" s="200"/>
      <c r="Z72" s="200"/>
      <c r="AA72" s="200"/>
      <c r="AB72" s="200"/>
      <c r="AC72" s="200"/>
    </row>
    <row r="73" spans="1:34" ht="24" customHeight="1" x14ac:dyDescent="0.25">
      <c r="R73" s="201" t="s">
        <v>57</v>
      </c>
      <c r="S73" s="201"/>
      <c r="T73" s="201"/>
      <c r="U73" s="2"/>
      <c r="V73" s="201" t="s">
        <v>58</v>
      </c>
      <c r="W73" s="201"/>
      <c r="X73" s="201"/>
      <c r="Y73" s="201"/>
      <c r="Z73" s="201"/>
      <c r="AA73" s="201"/>
      <c r="AB73" s="201"/>
    </row>
    <row r="74" spans="1:34" x14ac:dyDescent="0.25">
      <c r="B74" s="3" t="s">
        <v>220</v>
      </c>
    </row>
    <row r="75" spans="1:34" x14ac:dyDescent="0.25">
      <c r="B75" s="29"/>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30"/>
    </row>
    <row r="76" spans="1:34" x14ac:dyDescent="0.25">
      <c r="B76" s="40"/>
      <c r="AC76" s="41"/>
    </row>
    <row r="77" spans="1:34" x14ac:dyDescent="0.25">
      <c r="B77" s="40"/>
      <c r="AC77" s="41"/>
    </row>
    <row r="78" spans="1:34" x14ac:dyDescent="0.25">
      <c r="B78" s="40"/>
      <c r="AC78" s="41"/>
    </row>
    <row r="79" spans="1:34" x14ac:dyDescent="0.25">
      <c r="B79" s="40"/>
      <c r="AC79" s="41"/>
    </row>
    <row r="80" spans="1:34" x14ac:dyDescent="0.25">
      <c r="B80" s="40"/>
      <c r="AC80" s="41"/>
    </row>
    <row r="81" spans="2:29" x14ac:dyDescent="0.25">
      <c r="B81" s="28"/>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7"/>
    </row>
  </sheetData>
  <sheetProtection algorithmName="SHA-512" hashValue="vmKSouo/HA8Yv3s8PEQTN4vd4n/mU7jlFKIv0rW42iLn7n3ms+wd/X2YvtvP2AHg6uL0OzxZY/oh9WaWmJGsdg==" saltValue="w8JF+I/EzEmOXpjiZuvsSw==" spinCount="100000" sheet="1" objects="1" scenarios="1"/>
  <mergeCells count="169">
    <mergeCell ref="B48:AC48"/>
    <mergeCell ref="B49:AC49"/>
    <mergeCell ref="L46:N46"/>
    <mergeCell ref="AA45:AC45"/>
    <mergeCell ref="AA43:AC43"/>
    <mergeCell ref="AA42:AC42"/>
    <mergeCell ref="AA41:AC41"/>
    <mergeCell ref="P43:Z43"/>
    <mergeCell ref="P42:Z42"/>
    <mergeCell ref="P41:Z41"/>
    <mergeCell ref="T46:V46"/>
    <mergeCell ref="T45:V45"/>
    <mergeCell ref="P45:R45"/>
    <mergeCell ref="B44:K44"/>
    <mergeCell ref="L44:N44"/>
    <mergeCell ref="B41:K41"/>
    <mergeCell ref="L41:N41"/>
    <mergeCell ref="L42:N42"/>
    <mergeCell ref="B42:K42"/>
    <mergeCell ref="Z58:AD58"/>
    <mergeCell ref="Z59:AD63"/>
    <mergeCell ref="D65:J65"/>
    <mergeCell ref="T65:AB65"/>
    <mergeCell ref="A67:AD67"/>
    <mergeCell ref="B69:I69"/>
    <mergeCell ref="J69:Q69"/>
    <mergeCell ref="S69:AC69"/>
    <mergeCell ref="B54:E54"/>
    <mergeCell ref="F54:N54"/>
    <mergeCell ref="P54:S54"/>
    <mergeCell ref="T54:AB54"/>
    <mergeCell ref="B56:E56"/>
    <mergeCell ref="F56:N56"/>
    <mergeCell ref="P56:S56"/>
    <mergeCell ref="T56:AB56"/>
    <mergeCell ref="B58:M58"/>
    <mergeCell ref="B70:I70"/>
    <mergeCell ref="J70:L70"/>
    <mergeCell ref="M70:N70"/>
    <mergeCell ref="O70:Q70"/>
    <mergeCell ref="B72:I72"/>
    <mergeCell ref="J72:Q72"/>
    <mergeCell ref="S70:AC70"/>
    <mergeCell ref="W72:AC72"/>
    <mergeCell ref="R73:T73"/>
    <mergeCell ref="V73:AB73"/>
    <mergeCell ref="B39:K39"/>
    <mergeCell ref="L39:N39"/>
    <mergeCell ref="P40:Z40"/>
    <mergeCell ref="AA40:AC40"/>
    <mergeCell ref="B40:K40"/>
    <mergeCell ref="L40:N40"/>
    <mergeCell ref="B37:N37"/>
    <mergeCell ref="P37:Z37"/>
    <mergeCell ref="AA37:AC37"/>
    <mergeCell ref="B38:K38"/>
    <mergeCell ref="L38:N38"/>
    <mergeCell ref="P38:Z38"/>
    <mergeCell ref="AA38:AC38"/>
    <mergeCell ref="P39:Z39"/>
    <mergeCell ref="AA39:AC39"/>
    <mergeCell ref="L35:N35"/>
    <mergeCell ref="P35:Z35"/>
    <mergeCell ref="AA35:AC35"/>
    <mergeCell ref="B36:K36"/>
    <mergeCell ref="L36:N36"/>
    <mergeCell ref="P36:Z36"/>
    <mergeCell ref="AA36:AC36"/>
    <mergeCell ref="B35:K35"/>
    <mergeCell ref="B34:K34"/>
    <mergeCell ref="L34:N34"/>
    <mergeCell ref="P34:Z34"/>
    <mergeCell ref="AA34:AC34"/>
    <mergeCell ref="AB30:AC30"/>
    <mergeCell ref="B32:K32"/>
    <mergeCell ref="L32:N32"/>
    <mergeCell ref="P32:Z32"/>
    <mergeCell ref="AA32:AC32"/>
    <mergeCell ref="P30:W30"/>
    <mergeCell ref="M26:N26"/>
    <mergeCell ref="Z26:AA26"/>
    <mergeCell ref="AB26:AC26"/>
    <mergeCell ref="P28:AC28"/>
    <mergeCell ref="P29:U29"/>
    <mergeCell ref="V29:W29"/>
    <mergeCell ref="X29:AA29"/>
    <mergeCell ref="AB29:AC29"/>
    <mergeCell ref="B33:K33"/>
    <mergeCell ref="L33:N33"/>
    <mergeCell ref="P33:Z33"/>
    <mergeCell ref="AA33:AC33"/>
    <mergeCell ref="B24:J25"/>
    <mergeCell ref="Z24:AA24"/>
    <mergeCell ref="AB22:AC22"/>
    <mergeCell ref="Z22:AA22"/>
    <mergeCell ref="K21:L21"/>
    <mergeCell ref="M22:N22"/>
    <mergeCell ref="AB24:AC24"/>
    <mergeCell ref="Z25:AA25"/>
    <mergeCell ref="AB25:AC25"/>
    <mergeCell ref="M21:N21"/>
    <mergeCell ref="Z21:AA21"/>
    <mergeCell ref="AB21:AC21"/>
    <mergeCell ref="K24:N24"/>
    <mergeCell ref="K25:N25"/>
    <mergeCell ref="Z18:AA18"/>
    <mergeCell ref="AB18:AC18"/>
    <mergeCell ref="K17:L17"/>
    <mergeCell ref="M17:N17"/>
    <mergeCell ref="Z17:AA17"/>
    <mergeCell ref="AB17:AC17"/>
    <mergeCell ref="K18:L18"/>
    <mergeCell ref="M18:N18"/>
    <mergeCell ref="K20:L20"/>
    <mergeCell ref="M20:N20"/>
    <mergeCell ref="Z20:AA20"/>
    <mergeCell ref="AB20:AC20"/>
    <mergeCell ref="Z19:AA19"/>
    <mergeCell ref="AB19:AC19"/>
    <mergeCell ref="K19:L19"/>
    <mergeCell ref="M19:N19"/>
    <mergeCell ref="B19:H19"/>
    <mergeCell ref="B20:H20"/>
    <mergeCell ref="I16:J16"/>
    <mergeCell ref="I17:J17"/>
    <mergeCell ref="I18:J18"/>
    <mergeCell ref="I19:J19"/>
    <mergeCell ref="I20:J20"/>
    <mergeCell ref="B51:X51"/>
    <mergeCell ref="X1:AB1"/>
    <mergeCell ref="X3:AB3"/>
    <mergeCell ref="A6:AD6"/>
    <mergeCell ref="A7:AD7"/>
    <mergeCell ref="H9:Q9"/>
    <mergeCell ref="AA9:AC9"/>
    <mergeCell ref="J10:Q10"/>
    <mergeCell ref="AA10:AC10"/>
    <mergeCell ref="I14:L14"/>
    <mergeCell ref="T14:U14"/>
    <mergeCell ref="K16:L16"/>
    <mergeCell ref="M16:N16"/>
    <mergeCell ref="I13:L13"/>
    <mergeCell ref="T13:U13"/>
    <mergeCell ref="Z16:AA16"/>
    <mergeCell ref="AB16:AC16"/>
    <mergeCell ref="P24:W24"/>
    <mergeCell ref="X24:Y24"/>
    <mergeCell ref="P25:W25"/>
    <mergeCell ref="X25:Y25"/>
    <mergeCell ref="P26:W26"/>
    <mergeCell ref="X26:Y26"/>
    <mergeCell ref="I21:J21"/>
    <mergeCell ref="B22:L22"/>
    <mergeCell ref="P16:W16"/>
    <mergeCell ref="P17:W17"/>
    <mergeCell ref="P18:W18"/>
    <mergeCell ref="P19:W19"/>
    <mergeCell ref="P20:W20"/>
    <mergeCell ref="P21:W21"/>
    <mergeCell ref="X16:Y16"/>
    <mergeCell ref="X17:Y17"/>
    <mergeCell ref="X18:Y18"/>
    <mergeCell ref="X19:Y19"/>
    <mergeCell ref="X20:Y20"/>
    <mergeCell ref="X21:Y21"/>
    <mergeCell ref="X22:Y22"/>
    <mergeCell ref="B16:H16"/>
    <mergeCell ref="B17:H17"/>
    <mergeCell ref="B18:H18"/>
  </mergeCells>
  <conditionalFormatting sqref="Z59">
    <cfRule type="iconSet" priority="6">
      <iconSet iconSet="3TrafficLights2">
        <cfvo type="percent" val="0"/>
        <cfvo type="percent" val="33"/>
        <cfvo type="percent" val="67"/>
      </iconSet>
    </cfRule>
  </conditionalFormatting>
  <conditionalFormatting sqref="Z59">
    <cfRule type="containsText" dxfId="4" priority="4" operator="containsText" text="Der Antrag ist nicht vollständig bzw. nicht förderfähig!">
      <formula>NOT(ISERROR(SEARCH("Der Antrag ist nicht vollständig bzw. nicht förderfähig!",Z59)))</formula>
    </cfRule>
    <cfRule type="containsText" dxfId="3" priority="5" operator="containsText" text="Der Antrag ist vollständig und nach erster Prüfung korrekt!">
      <formula>NOT(ISERROR(SEARCH("Der Antrag ist vollständig und nach erster Prüfung korrekt!",Z59)))</formula>
    </cfRule>
  </conditionalFormatting>
  <conditionalFormatting sqref="M22">
    <cfRule type="cellIs" dxfId="2" priority="3" operator="lessThan">
      <formula>10</formula>
    </cfRule>
  </conditionalFormatting>
  <conditionalFormatting sqref="T46:V46">
    <cfRule type="cellIs" dxfId="1" priority="2" operator="equal">
      <formula>0</formula>
    </cfRule>
  </conditionalFormatting>
  <conditionalFormatting sqref="L46:N46">
    <cfRule type="cellIs" dxfId="0" priority="1" operator="lessThan">
      <formula>0</formula>
    </cfRule>
  </conditionalFormatting>
  <pageMargins left="0.27960526315789475" right="0.28186274509803921" top="0.78740157499999996" bottom="0.32608695652173914" header="0.3" footer="0.3"/>
  <pageSetup paperSize="9" orientation="portrait" r:id="rId1"/>
  <ignoredErrors>
    <ignoredError sqref="T13:T14 L35 L42 L44 AA41:AA43 AA45 K21:N21 Z22:AC22 H9:Q15 AA10 N17 N18 N19 N20 AC17 AC18 AC19 AC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26</xdr:col>
                    <xdr:colOff>161925</xdr:colOff>
                    <xdr:row>11</xdr:row>
                    <xdr:rowOff>38100</xdr:rowOff>
                  </from>
                  <to>
                    <xdr:col>28</xdr:col>
                    <xdr:colOff>142875</xdr:colOff>
                    <xdr:row>13</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xdr:col>
                    <xdr:colOff>171450</xdr:colOff>
                    <xdr:row>12</xdr:row>
                    <xdr:rowOff>142875</xdr:rowOff>
                  </from>
                  <to>
                    <xdr:col>28</xdr:col>
                    <xdr:colOff>171450</xdr:colOff>
                    <xdr:row>13</xdr:row>
                    <xdr:rowOff>171450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12</xdr:col>
                    <xdr:colOff>0</xdr:colOff>
                    <xdr:row>57</xdr:row>
                    <xdr:rowOff>180975</xdr:rowOff>
                  </from>
                  <to>
                    <xdr:col>13</xdr:col>
                    <xdr:colOff>0</xdr:colOff>
                    <xdr:row>59</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24</xdr:col>
                    <xdr:colOff>0</xdr:colOff>
                    <xdr:row>61</xdr:row>
                    <xdr:rowOff>0</xdr:rowOff>
                  </from>
                  <to>
                    <xdr:col>25</xdr:col>
                    <xdr:colOff>0</xdr:colOff>
                    <xdr:row>62</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0</xdr:colOff>
                    <xdr:row>60</xdr:row>
                    <xdr:rowOff>0</xdr:rowOff>
                  </from>
                  <to>
                    <xdr:col>25</xdr:col>
                    <xdr:colOff>0</xdr:colOff>
                    <xdr:row>61</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0</xdr:colOff>
                    <xdr:row>59</xdr:row>
                    <xdr:rowOff>0</xdr:rowOff>
                  </from>
                  <to>
                    <xdr:col>25</xdr:col>
                    <xdr:colOff>0</xdr:colOff>
                    <xdr:row>60</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24</xdr:col>
                    <xdr:colOff>0</xdr:colOff>
                    <xdr:row>58</xdr:row>
                    <xdr:rowOff>0</xdr:rowOff>
                  </from>
                  <to>
                    <xdr:col>25</xdr:col>
                    <xdr:colOff>0</xdr:colOff>
                    <xdr:row>59</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9525</xdr:colOff>
                    <xdr:row>59</xdr:row>
                    <xdr:rowOff>180975</xdr:rowOff>
                  </from>
                  <to>
                    <xdr:col>13</xdr:col>
                    <xdr:colOff>9525</xdr:colOff>
                    <xdr:row>61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TN-Liste_JBM</vt:lpstr>
      <vt:lpstr>Antrag_JBM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Stein Cornelia</cp:lastModifiedBy>
  <cp:lastPrinted>2018-11-05T09:30:34Z</cp:lastPrinted>
  <dcterms:created xsi:type="dcterms:W3CDTF">2009-01-16T09:25:25Z</dcterms:created>
  <dcterms:modified xsi:type="dcterms:W3CDTF">2022-09-30T12:21:42Z</dcterms:modified>
</cp:coreProperties>
</file>